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ain" sheetId="1" r:id="rId1"/>
    <sheet name="private exp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<sst xmlns="http://schemas.openxmlformats.org/spreadsheetml/2006/main" count="49" uniqueCount="34">
  <si>
    <t>各級學校學生人數</t>
  </si>
  <si>
    <r>
      <t>總教育經費</t>
    </r>
    <r>
      <rPr>
        <sz val="12"/>
        <rFont val="Times New Roman"/>
        <family val="1"/>
      </rPr>
      <t xml:space="preserve"> (th)</t>
    </r>
  </si>
  <si>
    <t>每生平均教育經費</t>
  </si>
  <si>
    <t>各歲總和</t>
  </si>
  <si>
    <t>總人口</t>
  </si>
  <si>
    <t>學生/人口</t>
  </si>
  <si>
    <t>幼稚園</t>
  </si>
  <si>
    <t>小學</t>
  </si>
  <si>
    <t>初級中等教育</t>
  </si>
  <si>
    <t>高級中等教育</t>
  </si>
  <si>
    <t>大學與專科</t>
  </si>
  <si>
    <t>研究所</t>
  </si>
  <si>
    <t>CY</t>
  </si>
  <si>
    <t>Kinder</t>
  </si>
  <si>
    <t>Ele</t>
  </si>
  <si>
    <t>Junior  High</t>
  </si>
  <si>
    <t>Senior High</t>
  </si>
  <si>
    <t>College</t>
  </si>
  <si>
    <t>Research</t>
  </si>
  <si>
    <t>Number of Students</t>
  </si>
  <si>
    <t>Total</t>
  </si>
  <si>
    <t>Public and Private Edu Per cap</t>
  </si>
  <si>
    <t>Edu Exp (public + Private)</t>
  </si>
  <si>
    <t>private exp</t>
  </si>
  <si>
    <t>(NT 1,000)</t>
  </si>
  <si>
    <t>FY</t>
  </si>
  <si>
    <t>教育經費</t>
  </si>
  <si>
    <t>中學等教育+vocational</t>
  </si>
  <si>
    <t>專科+大學</t>
  </si>
  <si>
    <t>supplementary</t>
  </si>
  <si>
    <t>中學等教育</t>
  </si>
  <si>
    <t>vocational</t>
  </si>
  <si>
    <t>專科</t>
  </si>
  <si>
    <t>大學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</si>
</sst>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"/>
    <numFmt numFmtId="165" formatCode="0.00_ "/>
  </numFmts>
  <fonts count="5">
    <font>
      <sz val="10"/>
      <name val="Arial"/>
      <family val="0"/>
    </font>
    <font>
      <sz val="11"/>
      <name val="細明體"/>
      <family val="3"/>
    </font>
    <font>
      <sz val="12"/>
      <name val="Times New Roman"/>
      <family val="1"/>
    </font>
    <font>
      <sz val="12"/>
      <name val="新細明體"/>
      <family val="0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38" fontId="4" fillId="2" borderId="0" xfId="0" applyNumberFormat="1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10" fontId="2" fillId="3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pers\nta\excel\education\EDU0311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im\My%20Documents\Nicole_TaiwanNTA\An_chi\EDU0311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im\My%20Documents\Nicole_TaiwanNTA\An_chi\EDU052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主要資料"/>
      <sheetName val="年度"/>
      <sheetName val="學生人數"/>
      <sheetName val="教育經費"/>
      <sheetName val="CY教育經費"/>
      <sheetName val="私立經費"/>
      <sheetName val="公布每人經費"/>
      <sheetName val="計算每人經費"/>
      <sheetName val="CEPD人口"/>
      <sheetName val="在學率"/>
      <sheetName val="重算學生數"/>
      <sheetName val="重算學生數 (2)"/>
      <sheetName val="各年各歲教育經費"/>
      <sheetName val="檢查學生數"/>
      <sheetName val="某幾年學生分齡"/>
      <sheetName val="某幾年學生分齡 (2)"/>
      <sheetName val="39-91私立學生"/>
      <sheetName val="Sheet2"/>
    </sheetNames>
    <sheetDataSet>
      <sheetData sheetId="3">
        <row r="5">
          <cell r="A5" t="str">
            <v>學年度</v>
          </cell>
          <cell r="B5" t="str">
            <v>all students</v>
          </cell>
          <cell r="F5" t="str">
            <v>高級中等教育</v>
          </cell>
          <cell r="G5" t="str">
            <v>大學與專科</v>
          </cell>
        </row>
        <row r="41">
          <cell r="A41">
            <v>1946</v>
          </cell>
          <cell r="B41">
            <v>901043</v>
          </cell>
          <cell r="C41">
            <v>5634</v>
          </cell>
          <cell r="D41">
            <v>823400</v>
          </cell>
          <cell r="E41">
            <v>56995</v>
          </cell>
          <cell r="F41">
            <v>10174</v>
          </cell>
          <cell r="G41">
            <v>2850</v>
          </cell>
          <cell r="H41">
            <v>0</v>
          </cell>
        </row>
        <row r="42">
          <cell r="A42">
            <v>1947</v>
          </cell>
          <cell r="B42">
            <v>957285</v>
          </cell>
          <cell r="C42">
            <v>7026</v>
          </cell>
          <cell r="D42">
            <v>855821</v>
          </cell>
          <cell r="E42">
            <v>69886</v>
          </cell>
          <cell r="F42">
            <v>14947</v>
          </cell>
          <cell r="G42">
            <v>3032</v>
          </cell>
          <cell r="H42">
            <v>3</v>
          </cell>
        </row>
        <row r="43">
          <cell r="A43">
            <v>1948</v>
          </cell>
          <cell r="B43">
            <v>966384</v>
          </cell>
          <cell r="C43">
            <v>11165</v>
          </cell>
          <cell r="D43">
            <v>840783</v>
          </cell>
          <cell r="E43">
            <v>84851</v>
          </cell>
          <cell r="F43">
            <v>21555</v>
          </cell>
          <cell r="G43">
            <v>3919</v>
          </cell>
          <cell r="H43">
            <v>10</v>
          </cell>
        </row>
        <row r="44">
          <cell r="A44">
            <v>1949</v>
          </cell>
          <cell r="B44">
            <v>1030670</v>
          </cell>
          <cell r="C44">
            <v>13826</v>
          </cell>
          <cell r="D44">
            <v>892758</v>
          </cell>
          <cell r="E44">
            <v>84368</v>
          </cell>
          <cell r="F44">
            <v>30512</v>
          </cell>
          <cell r="G44">
            <v>5638</v>
          </cell>
          <cell r="H44">
            <v>6</v>
          </cell>
        </row>
        <row r="45">
          <cell r="A45">
            <v>1950</v>
          </cell>
          <cell r="F45">
            <v>36039</v>
          </cell>
          <cell r="G45">
            <v>6364</v>
          </cell>
        </row>
        <row r="46">
          <cell r="A46">
            <v>1951</v>
          </cell>
          <cell r="F46">
            <v>41112</v>
          </cell>
          <cell r="G46">
            <v>7704</v>
          </cell>
        </row>
        <row r="47">
          <cell r="A47">
            <v>1952</v>
          </cell>
          <cell r="F47">
            <v>42358</v>
          </cell>
          <cell r="G47">
            <v>9294</v>
          </cell>
        </row>
        <row r="48">
          <cell r="A48">
            <v>1953</v>
          </cell>
          <cell r="F48">
            <v>44598</v>
          </cell>
          <cell r="G48">
            <v>10950</v>
          </cell>
        </row>
        <row r="49">
          <cell r="A49">
            <v>1954</v>
          </cell>
          <cell r="F49">
            <v>49617</v>
          </cell>
          <cell r="G49">
            <v>12531</v>
          </cell>
        </row>
        <row r="50">
          <cell r="A50">
            <v>1955</v>
          </cell>
          <cell r="F50">
            <v>59224</v>
          </cell>
          <cell r="G50">
            <v>16959</v>
          </cell>
        </row>
        <row r="51">
          <cell r="A51">
            <v>1956</v>
          </cell>
          <cell r="F51">
            <v>70803</v>
          </cell>
          <cell r="G51">
            <v>21177</v>
          </cell>
        </row>
        <row r="52">
          <cell r="A52">
            <v>1957</v>
          </cell>
          <cell r="F52">
            <v>82765</v>
          </cell>
          <cell r="G52">
            <v>24150</v>
          </cell>
        </row>
        <row r="53">
          <cell r="A53">
            <v>1958</v>
          </cell>
          <cell r="F53">
            <v>92050</v>
          </cell>
          <cell r="G53">
            <v>26220</v>
          </cell>
        </row>
        <row r="54">
          <cell r="A54">
            <v>1959</v>
          </cell>
          <cell r="F54">
            <v>103780</v>
          </cell>
          <cell r="G54">
            <v>27706</v>
          </cell>
        </row>
        <row r="55">
          <cell r="A55">
            <v>1960</v>
          </cell>
          <cell r="F55">
            <v>111691</v>
          </cell>
          <cell r="G55">
            <v>32633</v>
          </cell>
        </row>
        <row r="56">
          <cell r="A56">
            <v>1961</v>
          </cell>
          <cell r="F56">
            <v>117249</v>
          </cell>
          <cell r="G56">
            <v>35869</v>
          </cell>
        </row>
        <row r="57">
          <cell r="A57">
            <v>1962</v>
          </cell>
          <cell r="F57">
            <v>127217</v>
          </cell>
          <cell r="G57">
            <v>41562</v>
          </cell>
        </row>
        <row r="58">
          <cell r="A58">
            <v>1963</v>
          </cell>
          <cell r="F58">
            <v>144907</v>
          </cell>
          <cell r="G58">
            <v>47845</v>
          </cell>
        </row>
        <row r="59">
          <cell r="A59">
            <v>1964</v>
          </cell>
          <cell r="F59">
            <v>174805</v>
          </cell>
          <cell r="G59">
            <v>57117</v>
          </cell>
        </row>
        <row r="60">
          <cell r="A60">
            <v>1965</v>
          </cell>
          <cell r="F60">
            <v>207003</v>
          </cell>
          <cell r="G60">
            <v>70820</v>
          </cell>
        </row>
        <row r="61">
          <cell r="A61">
            <v>1966</v>
          </cell>
          <cell r="F61">
            <v>239616</v>
          </cell>
          <cell r="G61">
            <v>86332</v>
          </cell>
        </row>
        <row r="62">
          <cell r="A62">
            <v>1967</v>
          </cell>
          <cell r="F62">
            <v>272680</v>
          </cell>
          <cell r="G62">
            <v>101333</v>
          </cell>
        </row>
        <row r="63">
          <cell r="A63">
            <v>1968</v>
          </cell>
          <cell r="F63">
            <v>313070</v>
          </cell>
          <cell r="G63">
            <v>116657</v>
          </cell>
        </row>
        <row r="64">
          <cell r="A64">
            <v>1969</v>
          </cell>
          <cell r="F64">
            <v>346631</v>
          </cell>
          <cell r="G64">
            <v>135219</v>
          </cell>
        </row>
        <row r="65">
          <cell r="A65">
            <v>1970</v>
          </cell>
          <cell r="F65">
            <v>408138</v>
          </cell>
          <cell r="G65">
            <v>148151</v>
          </cell>
        </row>
        <row r="66">
          <cell r="A66">
            <v>1971</v>
          </cell>
          <cell r="F66">
            <v>447203</v>
          </cell>
          <cell r="G66">
            <v>163029</v>
          </cell>
        </row>
        <row r="67">
          <cell r="A67">
            <v>1972</v>
          </cell>
          <cell r="F67">
            <v>472347</v>
          </cell>
          <cell r="G67">
            <v>190428</v>
          </cell>
        </row>
        <row r="68">
          <cell r="A68">
            <v>1973</v>
          </cell>
          <cell r="F68">
            <v>481883</v>
          </cell>
          <cell r="G68">
            <v>211245</v>
          </cell>
        </row>
        <row r="69">
          <cell r="A69">
            <v>1974</v>
          </cell>
          <cell r="F69">
            <v>500446</v>
          </cell>
          <cell r="G69">
            <v>221225</v>
          </cell>
        </row>
        <row r="70">
          <cell r="A70">
            <v>1975</v>
          </cell>
          <cell r="F70">
            <v>529380</v>
          </cell>
          <cell r="G70">
            <v>225779</v>
          </cell>
        </row>
        <row r="71">
          <cell r="A71">
            <v>1976</v>
          </cell>
          <cell r="F71">
            <v>542997</v>
          </cell>
          <cell r="G71">
            <v>232196</v>
          </cell>
        </row>
        <row r="72">
          <cell r="A72">
            <v>1977</v>
          </cell>
          <cell r="F72">
            <v>555230</v>
          </cell>
          <cell r="G72">
            <v>236063</v>
          </cell>
        </row>
        <row r="73">
          <cell r="A73">
            <v>1978</v>
          </cell>
          <cell r="F73">
            <v>560416</v>
          </cell>
          <cell r="G73">
            <v>241942</v>
          </cell>
        </row>
        <row r="74">
          <cell r="A74">
            <v>1979</v>
          </cell>
          <cell r="F74">
            <v>584274</v>
          </cell>
          <cell r="G74">
            <v>249896</v>
          </cell>
        </row>
        <row r="75">
          <cell r="A75">
            <v>1980</v>
          </cell>
          <cell r="F75">
            <v>607923</v>
          </cell>
          <cell r="G75">
            <v>258334</v>
          </cell>
        </row>
        <row r="76">
          <cell r="A76">
            <v>1981</v>
          </cell>
          <cell r="F76">
            <v>639007</v>
          </cell>
          <cell r="G76">
            <v>268785</v>
          </cell>
        </row>
        <row r="77">
          <cell r="A77">
            <v>1982</v>
          </cell>
          <cell r="F77">
            <v>667932</v>
          </cell>
          <cell r="G77">
            <v>280557</v>
          </cell>
        </row>
        <row r="78">
          <cell r="A78">
            <v>1983</v>
          </cell>
          <cell r="F78">
            <v>683341</v>
          </cell>
          <cell r="G78">
            <v>296928</v>
          </cell>
        </row>
        <row r="79">
          <cell r="A79">
            <v>1984</v>
          </cell>
          <cell r="F79">
            <v>690304</v>
          </cell>
          <cell r="G79">
            <v>311288</v>
          </cell>
        </row>
        <row r="80">
          <cell r="A80">
            <v>1985</v>
          </cell>
          <cell r="F80">
            <v>708873</v>
          </cell>
          <cell r="G80">
            <v>323826</v>
          </cell>
        </row>
        <row r="81">
          <cell r="A81">
            <v>1986</v>
          </cell>
          <cell r="F81">
            <v>735435</v>
          </cell>
          <cell r="G81">
            <v>332299</v>
          </cell>
        </row>
        <row r="82">
          <cell r="A82">
            <v>1987</v>
          </cell>
          <cell r="F82">
            <v>756010</v>
          </cell>
          <cell r="G82">
            <v>346880</v>
          </cell>
        </row>
        <row r="83">
          <cell r="A83">
            <v>1988</v>
          </cell>
          <cell r="F83">
            <v>760137</v>
          </cell>
          <cell r="G83">
            <v>372278</v>
          </cell>
        </row>
        <row r="84">
          <cell r="A84">
            <v>1989</v>
          </cell>
          <cell r="F84">
            <v>753227</v>
          </cell>
          <cell r="G84">
            <v>404885</v>
          </cell>
        </row>
        <row r="85">
          <cell r="A85">
            <v>1990</v>
          </cell>
          <cell r="F85">
            <v>772252</v>
          </cell>
          <cell r="G85">
            <v>440120</v>
          </cell>
        </row>
        <row r="86">
          <cell r="A86">
            <v>1991</v>
          </cell>
          <cell r="F86">
            <v>808158</v>
          </cell>
          <cell r="G86">
            <v>471344</v>
          </cell>
        </row>
        <row r="87">
          <cell r="A87">
            <v>1992</v>
          </cell>
          <cell r="F87">
            <v>843305</v>
          </cell>
          <cell r="G87">
            <v>509183</v>
          </cell>
        </row>
        <row r="88">
          <cell r="A88">
            <v>1993</v>
          </cell>
          <cell r="F88">
            <v>867665</v>
          </cell>
          <cell r="G88">
            <v>539561</v>
          </cell>
        </row>
        <row r="89">
          <cell r="A89">
            <v>1994</v>
          </cell>
          <cell r="F89">
            <v>883462</v>
          </cell>
          <cell r="G89">
            <v>567161</v>
          </cell>
        </row>
        <row r="90">
          <cell r="A90">
            <v>1995</v>
          </cell>
          <cell r="F90">
            <v>894675</v>
          </cell>
          <cell r="G90">
            <v>593374</v>
          </cell>
        </row>
        <row r="91">
          <cell r="A91">
            <v>1996</v>
          </cell>
          <cell r="F91">
            <v>905213</v>
          </cell>
          <cell r="G91">
            <v>633680</v>
          </cell>
        </row>
        <row r="92">
          <cell r="A92">
            <v>1997</v>
          </cell>
          <cell r="F92">
            <v>917845</v>
          </cell>
          <cell r="G92">
            <v>689881</v>
          </cell>
        </row>
        <row r="93">
          <cell r="A93">
            <v>1998</v>
          </cell>
          <cell r="F93">
            <v>920350</v>
          </cell>
          <cell r="G93">
            <v>746594</v>
          </cell>
        </row>
        <row r="94">
          <cell r="A94">
            <v>1999</v>
          </cell>
          <cell r="F94">
            <v>910401</v>
          </cell>
          <cell r="G94">
            <v>815474</v>
          </cell>
        </row>
        <row r="95">
          <cell r="A95">
            <v>2000</v>
          </cell>
          <cell r="F95">
            <v>888801</v>
          </cell>
          <cell r="G95">
            <v>903395</v>
          </cell>
        </row>
        <row r="96">
          <cell r="A96">
            <v>2001</v>
          </cell>
          <cell r="F96">
            <v>843058</v>
          </cell>
          <cell r="G96">
            <v>989665</v>
          </cell>
        </row>
        <row r="97">
          <cell r="A97">
            <v>2002</v>
          </cell>
          <cell r="F97">
            <v>805710</v>
          </cell>
          <cell r="G97">
            <v>1035708</v>
          </cell>
        </row>
      </sheetData>
      <sheetData sheetId="5">
        <row r="1">
          <cell r="F1" t="str">
            <v>教育經費</v>
          </cell>
          <cell r="G1" t="str">
            <v>各級總和</v>
          </cell>
          <cell r="H1" t="str">
            <v>教育經費/各級總和</v>
          </cell>
        </row>
        <row r="3">
          <cell r="E3">
            <v>1950</v>
          </cell>
        </row>
        <row r="4">
          <cell r="E4">
            <v>1951</v>
          </cell>
        </row>
        <row r="5">
          <cell r="E5">
            <v>1952</v>
          </cell>
        </row>
        <row r="6">
          <cell r="E6">
            <v>1953</v>
          </cell>
        </row>
        <row r="7">
          <cell r="E7">
            <v>1954</v>
          </cell>
        </row>
        <row r="8">
          <cell r="E8">
            <v>1955</v>
          </cell>
        </row>
        <row r="9">
          <cell r="E9">
            <v>1956</v>
          </cell>
        </row>
        <row r="10">
          <cell r="E10">
            <v>1957</v>
          </cell>
        </row>
        <row r="11">
          <cell r="E11">
            <v>1958</v>
          </cell>
        </row>
        <row r="12">
          <cell r="E12">
            <v>1959</v>
          </cell>
        </row>
        <row r="13">
          <cell r="E13">
            <v>1960</v>
          </cell>
        </row>
        <row r="14">
          <cell r="E14">
            <v>1961</v>
          </cell>
        </row>
        <row r="15">
          <cell r="E15">
            <v>1962</v>
          </cell>
        </row>
        <row r="16">
          <cell r="E16">
            <v>1963</v>
          </cell>
        </row>
        <row r="17">
          <cell r="E17">
            <v>1964</v>
          </cell>
        </row>
        <row r="18">
          <cell r="E18">
            <v>1965</v>
          </cell>
        </row>
        <row r="19">
          <cell r="E19">
            <v>1966</v>
          </cell>
        </row>
        <row r="20">
          <cell r="E20">
            <v>1967</v>
          </cell>
        </row>
        <row r="21">
          <cell r="E21">
            <v>1968</v>
          </cell>
        </row>
        <row r="22">
          <cell r="E22">
            <v>1969</v>
          </cell>
        </row>
        <row r="23">
          <cell r="E23">
            <v>1970</v>
          </cell>
        </row>
        <row r="24">
          <cell r="E24">
            <v>1971</v>
          </cell>
        </row>
        <row r="25">
          <cell r="E25">
            <v>1972</v>
          </cell>
        </row>
        <row r="26">
          <cell r="E26">
            <v>1973</v>
          </cell>
        </row>
        <row r="27">
          <cell r="E27">
            <v>1974</v>
          </cell>
        </row>
        <row r="28">
          <cell r="E28">
            <v>1975</v>
          </cell>
        </row>
        <row r="29">
          <cell r="E29">
            <v>1976</v>
          </cell>
        </row>
        <row r="30">
          <cell r="E30">
            <v>1977</v>
          </cell>
        </row>
        <row r="31">
          <cell r="E31">
            <v>1978</v>
          </cell>
        </row>
        <row r="32">
          <cell r="E32">
            <v>1979</v>
          </cell>
        </row>
        <row r="33">
          <cell r="E33">
            <v>1980</v>
          </cell>
        </row>
        <row r="34">
          <cell r="E34">
            <v>1981</v>
          </cell>
        </row>
        <row r="35">
          <cell r="E35">
            <v>1982</v>
          </cell>
        </row>
        <row r="36">
          <cell r="E36">
            <v>1983</v>
          </cell>
        </row>
        <row r="37">
          <cell r="E37">
            <v>1984</v>
          </cell>
        </row>
        <row r="38">
          <cell r="E38">
            <v>1985</v>
          </cell>
        </row>
        <row r="39">
          <cell r="E39">
            <v>1986</v>
          </cell>
        </row>
        <row r="40">
          <cell r="E40">
            <v>1987</v>
          </cell>
        </row>
        <row r="41">
          <cell r="E41">
            <v>1988</v>
          </cell>
        </row>
        <row r="42">
          <cell r="E42">
            <v>1989</v>
          </cell>
        </row>
        <row r="43">
          <cell r="E43">
            <v>1990</v>
          </cell>
        </row>
        <row r="44">
          <cell r="E44">
            <v>1991</v>
          </cell>
        </row>
        <row r="45">
          <cell r="E45">
            <v>1992</v>
          </cell>
        </row>
        <row r="46">
          <cell r="E46">
            <v>1993</v>
          </cell>
        </row>
        <row r="47">
          <cell r="E47">
            <v>1994</v>
          </cell>
        </row>
        <row r="48">
          <cell r="E48">
            <v>1995</v>
          </cell>
        </row>
        <row r="49">
          <cell r="E49">
            <v>1996</v>
          </cell>
        </row>
        <row r="50">
          <cell r="E50">
            <v>1997</v>
          </cell>
        </row>
        <row r="51">
          <cell r="E51">
            <v>1998</v>
          </cell>
        </row>
        <row r="52">
          <cell r="E52">
            <v>1999</v>
          </cell>
        </row>
        <row r="53">
          <cell r="E53">
            <v>2000</v>
          </cell>
        </row>
        <row r="54">
          <cell r="E54">
            <v>2001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主要資料"/>
      <sheetName val="年度"/>
      <sheetName val="學生人數"/>
      <sheetName val="教育經費"/>
      <sheetName val="CY教育經費"/>
      <sheetName val="私立經費"/>
      <sheetName val="公布每人經費"/>
      <sheetName val="計算每人經費"/>
      <sheetName val="CEPD人口"/>
      <sheetName val="在學率"/>
      <sheetName val="檢查學生數"/>
      <sheetName val="39-91私立學生"/>
    </sheetNames>
    <sheetDataSet>
      <sheetData sheetId="3">
        <row r="45">
          <cell r="B45">
            <v>1054927</v>
          </cell>
          <cell r="C45">
            <v>17111</v>
          </cell>
          <cell r="D45">
            <v>906950</v>
          </cell>
          <cell r="E45">
            <v>84293</v>
          </cell>
          <cell r="F45">
            <v>36039</v>
          </cell>
          <cell r="G45">
            <v>6364</v>
          </cell>
          <cell r="H45">
            <v>5</v>
          </cell>
        </row>
        <row r="46">
          <cell r="B46">
            <v>1134627</v>
          </cell>
          <cell r="C46">
            <v>21531</v>
          </cell>
          <cell r="D46">
            <v>970664</v>
          </cell>
          <cell r="E46">
            <v>87911</v>
          </cell>
          <cell r="F46">
            <v>41112</v>
          </cell>
          <cell r="G46">
            <v>7704</v>
          </cell>
          <cell r="H46">
            <v>12</v>
          </cell>
        </row>
        <row r="47">
          <cell r="B47">
            <v>1187858</v>
          </cell>
          <cell r="C47">
            <v>28531</v>
          </cell>
          <cell r="D47">
            <v>1003304</v>
          </cell>
          <cell r="E47">
            <v>97760</v>
          </cell>
          <cell r="F47">
            <v>42358</v>
          </cell>
          <cell r="G47">
            <v>9294</v>
          </cell>
          <cell r="H47">
            <v>13</v>
          </cell>
        </row>
        <row r="48">
          <cell r="B48">
            <v>1275998</v>
          </cell>
          <cell r="C48">
            <v>37729</v>
          </cell>
          <cell r="D48">
            <v>1060324</v>
          </cell>
          <cell r="E48">
            <v>114300</v>
          </cell>
          <cell r="F48">
            <v>44598</v>
          </cell>
          <cell r="G48">
            <v>10950</v>
          </cell>
          <cell r="H48">
            <v>16</v>
          </cell>
        </row>
        <row r="49">
          <cell r="B49">
            <v>1383094</v>
          </cell>
          <cell r="C49">
            <v>41137</v>
          </cell>
          <cell r="D49">
            <v>1133438</v>
          </cell>
          <cell r="E49">
            <v>136012</v>
          </cell>
          <cell r="F49">
            <v>49617</v>
          </cell>
          <cell r="G49">
            <v>12531</v>
          </cell>
          <cell r="H49">
            <v>82</v>
          </cell>
        </row>
        <row r="50">
          <cell r="B50">
            <v>1535505</v>
          </cell>
          <cell r="C50">
            <v>46390</v>
          </cell>
          <cell r="D50">
            <v>1244029</v>
          </cell>
          <cell r="E50">
            <v>155403</v>
          </cell>
          <cell r="F50">
            <v>59224</v>
          </cell>
          <cell r="G50">
            <v>16959</v>
          </cell>
          <cell r="H50">
            <v>169</v>
          </cell>
        </row>
        <row r="51">
          <cell r="B51">
            <v>1678788</v>
          </cell>
          <cell r="C51">
            <v>54239</v>
          </cell>
          <cell r="D51">
            <v>1344432</v>
          </cell>
          <cell r="E51">
            <v>174180</v>
          </cell>
          <cell r="F51">
            <v>70803</v>
          </cell>
          <cell r="G51">
            <v>21177</v>
          </cell>
          <cell r="H51">
            <v>272</v>
          </cell>
        </row>
        <row r="52">
          <cell r="B52">
            <v>1848038</v>
          </cell>
          <cell r="C52">
            <v>56988</v>
          </cell>
          <cell r="D52">
            <v>1480557</v>
          </cell>
          <cell r="E52">
            <v>190039</v>
          </cell>
          <cell r="F52">
            <v>82765</v>
          </cell>
          <cell r="G52">
            <v>24150</v>
          </cell>
          <cell r="H52">
            <v>346</v>
          </cell>
        </row>
        <row r="53">
          <cell r="B53">
            <v>2037095</v>
          </cell>
          <cell r="C53">
            <v>64167</v>
          </cell>
          <cell r="D53">
            <v>1642888</v>
          </cell>
          <cell r="E53">
            <v>197218</v>
          </cell>
          <cell r="F53">
            <v>92050</v>
          </cell>
          <cell r="G53">
            <v>26220</v>
          </cell>
          <cell r="H53">
            <v>377</v>
          </cell>
        </row>
        <row r="54">
          <cell r="B54">
            <v>2212588</v>
          </cell>
          <cell r="C54">
            <v>73235</v>
          </cell>
          <cell r="D54">
            <v>1777118</v>
          </cell>
          <cell r="E54">
            <v>215047</v>
          </cell>
          <cell r="F54">
            <v>103780</v>
          </cell>
          <cell r="G54">
            <v>27706</v>
          </cell>
          <cell r="H54">
            <v>437</v>
          </cell>
        </row>
        <row r="55">
          <cell r="B55">
            <v>2375328</v>
          </cell>
          <cell r="C55">
            <v>79702</v>
          </cell>
          <cell r="D55">
            <v>1888783</v>
          </cell>
          <cell r="E55">
            <v>245573</v>
          </cell>
          <cell r="F55">
            <v>111691</v>
          </cell>
          <cell r="G55">
            <v>32633</v>
          </cell>
          <cell r="H55">
            <v>437</v>
          </cell>
        </row>
        <row r="56">
          <cell r="B56">
            <v>2540665</v>
          </cell>
          <cell r="C56">
            <v>78261</v>
          </cell>
          <cell r="D56">
            <v>1997016</v>
          </cell>
          <cell r="E56">
            <v>294334</v>
          </cell>
          <cell r="F56">
            <v>117249</v>
          </cell>
          <cell r="G56">
            <v>35869</v>
          </cell>
          <cell r="H56">
            <v>513</v>
          </cell>
        </row>
        <row r="57">
          <cell r="B57">
            <v>2702771</v>
          </cell>
          <cell r="C57">
            <v>77898</v>
          </cell>
          <cell r="D57">
            <v>2097957</v>
          </cell>
          <cell r="E57">
            <v>338191</v>
          </cell>
          <cell r="F57">
            <v>127217</v>
          </cell>
          <cell r="G57">
            <v>41562</v>
          </cell>
          <cell r="H57">
            <v>708</v>
          </cell>
        </row>
        <row r="58">
          <cell r="B58">
            <v>2823674</v>
          </cell>
          <cell r="C58">
            <v>75413</v>
          </cell>
          <cell r="D58">
            <v>2148652</v>
          </cell>
          <cell r="E58">
            <v>383472</v>
          </cell>
          <cell r="F58">
            <v>144907</v>
          </cell>
          <cell r="G58">
            <v>47845</v>
          </cell>
          <cell r="H58">
            <v>817</v>
          </cell>
        </row>
        <row r="59">
          <cell r="B59">
            <v>2964286</v>
          </cell>
          <cell r="C59">
            <v>75013</v>
          </cell>
          <cell r="D59">
            <v>2202867</v>
          </cell>
          <cell r="E59">
            <v>425636</v>
          </cell>
          <cell r="F59">
            <v>174805</v>
          </cell>
          <cell r="G59">
            <v>57117</v>
          </cell>
          <cell r="H59">
            <v>884</v>
          </cell>
        </row>
        <row r="60">
          <cell r="B60">
            <v>3117397</v>
          </cell>
          <cell r="C60">
            <v>78878</v>
          </cell>
          <cell r="D60">
            <v>2257720</v>
          </cell>
          <cell r="E60">
            <v>470283</v>
          </cell>
          <cell r="F60">
            <v>207003</v>
          </cell>
          <cell r="G60">
            <v>70820</v>
          </cell>
          <cell r="H60">
            <v>993</v>
          </cell>
        </row>
        <row r="61">
          <cell r="B61">
            <v>3253636</v>
          </cell>
          <cell r="C61">
            <v>81500</v>
          </cell>
          <cell r="D61">
            <v>2307955</v>
          </cell>
          <cell r="E61">
            <v>500879</v>
          </cell>
          <cell r="F61">
            <v>239616</v>
          </cell>
          <cell r="G61">
            <v>86332</v>
          </cell>
          <cell r="H61">
            <v>1111</v>
          </cell>
        </row>
        <row r="62">
          <cell r="B62">
            <v>3406233</v>
          </cell>
          <cell r="C62">
            <v>88897</v>
          </cell>
          <cell r="D62">
            <v>2348218</v>
          </cell>
          <cell r="E62">
            <v>548592</v>
          </cell>
          <cell r="F62">
            <v>272680</v>
          </cell>
          <cell r="G62">
            <v>101333</v>
          </cell>
          <cell r="H62">
            <v>1321</v>
          </cell>
        </row>
        <row r="63">
          <cell r="B63">
            <v>3614737</v>
          </cell>
          <cell r="C63">
            <v>90508</v>
          </cell>
          <cell r="D63">
            <v>2383204</v>
          </cell>
          <cell r="E63">
            <v>651150</v>
          </cell>
          <cell r="F63">
            <v>313070</v>
          </cell>
          <cell r="G63">
            <v>116657</v>
          </cell>
          <cell r="H63">
            <v>1626</v>
          </cell>
        </row>
        <row r="64">
          <cell r="B64">
            <v>3809930</v>
          </cell>
          <cell r="C64">
            <v>91468</v>
          </cell>
          <cell r="D64">
            <v>2428041</v>
          </cell>
          <cell r="E64">
            <v>729123</v>
          </cell>
          <cell r="F64">
            <v>346631</v>
          </cell>
          <cell r="G64">
            <v>135219</v>
          </cell>
          <cell r="H64">
            <v>1994</v>
          </cell>
        </row>
        <row r="65">
          <cell r="B65">
            <v>3991574</v>
          </cell>
          <cell r="C65">
            <v>91984</v>
          </cell>
          <cell r="D65">
            <v>2445405</v>
          </cell>
          <cell r="E65">
            <v>799478</v>
          </cell>
          <cell r="F65">
            <v>408138</v>
          </cell>
          <cell r="G65">
            <v>148151</v>
          </cell>
          <cell r="H65">
            <v>2295</v>
          </cell>
        </row>
        <row r="66">
          <cell r="B66">
            <v>4130691</v>
          </cell>
          <cell r="C66">
            <v>100696</v>
          </cell>
          <cell r="D66">
            <v>2456615</v>
          </cell>
          <cell r="E66">
            <v>847660</v>
          </cell>
          <cell r="F66">
            <v>447203</v>
          </cell>
          <cell r="G66">
            <v>163029</v>
          </cell>
          <cell r="H66">
            <v>2904</v>
          </cell>
        </row>
        <row r="67">
          <cell r="B67">
            <v>4269132</v>
          </cell>
          <cell r="C67">
            <v>107813</v>
          </cell>
          <cell r="D67">
            <v>2459743</v>
          </cell>
          <cell r="E67">
            <v>908615</v>
          </cell>
          <cell r="F67">
            <v>472347</v>
          </cell>
          <cell r="G67">
            <v>190428</v>
          </cell>
          <cell r="H67">
            <v>2921</v>
          </cell>
        </row>
        <row r="68">
          <cell r="B68">
            <v>4334462</v>
          </cell>
          <cell r="C68">
            <v>110977</v>
          </cell>
          <cell r="D68">
            <v>2431440</v>
          </cell>
          <cell r="E68">
            <v>948872</v>
          </cell>
          <cell r="F68">
            <v>481883</v>
          </cell>
          <cell r="G68">
            <v>211245</v>
          </cell>
          <cell r="H68">
            <v>2970</v>
          </cell>
        </row>
        <row r="69">
          <cell r="B69">
            <v>4395157</v>
          </cell>
          <cell r="C69">
            <v>110403</v>
          </cell>
          <cell r="D69">
            <v>2406531</v>
          </cell>
          <cell r="E69">
            <v>990931</v>
          </cell>
          <cell r="F69">
            <v>500446</v>
          </cell>
          <cell r="G69">
            <v>221225</v>
          </cell>
          <cell r="H69">
            <v>3321</v>
          </cell>
        </row>
        <row r="70">
          <cell r="B70">
            <v>4449009</v>
          </cell>
          <cell r="C70">
            <v>117990</v>
          </cell>
          <cell r="D70">
            <v>2364961</v>
          </cell>
          <cell r="E70">
            <v>1036357</v>
          </cell>
          <cell r="F70">
            <v>529380</v>
          </cell>
          <cell r="G70">
            <v>225779</v>
          </cell>
          <cell r="H70">
            <v>3912</v>
          </cell>
        </row>
        <row r="71">
          <cell r="B71">
            <v>4478957</v>
          </cell>
          <cell r="C71">
            <v>121373</v>
          </cell>
          <cell r="D71">
            <v>2341413</v>
          </cell>
          <cell r="E71">
            <v>1058870</v>
          </cell>
          <cell r="F71">
            <v>542997</v>
          </cell>
          <cell r="G71">
            <v>232196</v>
          </cell>
          <cell r="H71">
            <v>4501</v>
          </cell>
        </row>
        <row r="72">
          <cell r="B72">
            <v>4522037</v>
          </cell>
          <cell r="C72">
            <v>135232</v>
          </cell>
          <cell r="D72">
            <v>2319342</v>
          </cell>
          <cell r="E72">
            <v>1075455</v>
          </cell>
          <cell r="F72">
            <v>555230</v>
          </cell>
          <cell r="G72">
            <v>236063</v>
          </cell>
          <cell r="H72">
            <v>5156</v>
          </cell>
        </row>
        <row r="73">
          <cell r="B73">
            <v>4529663</v>
          </cell>
          <cell r="C73">
            <v>151290</v>
          </cell>
          <cell r="D73">
            <v>2278726</v>
          </cell>
          <cell r="E73">
            <v>1082074</v>
          </cell>
          <cell r="F73">
            <v>560416</v>
          </cell>
          <cell r="G73">
            <v>241942</v>
          </cell>
          <cell r="H73">
            <v>5443</v>
          </cell>
        </row>
        <row r="74">
          <cell r="B74">
            <v>4570132</v>
          </cell>
          <cell r="C74">
            <v>165165</v>
          </cell>
          <cell r="D74">
            <v>2256363</v>
          </cell>
          <cell r="E74">
            <v>1082970</v>
          </cell>
          <cell r="F74">
            <v>584274</v>
          </cell>
          <cell r="G74">
            <v>249896</v>
          </cell>
          <cell r="H74">
            <v>5610</v>
          </cell>
        </row>
        <row r="75">
          <cell r="B75">
            <v>4597765</v>
          </cell>
          <cell r="C75">
            <v>178216</v>
          </cell>
          <cell r="D75">
            <v>2233706</v>
          </cell>
          <cell r="E75">
            <v>1075532</v>
          </cell>
          <cell r="F75">
            <v>607923</v>
          </cell>
          <cell r="G75">
            <v>258334</v>
          </cell>
          <cell r="H75">
            <v>6306</v>
          </cell>
        </row>
        <row r="76">
          <cell r="B76">
            <v>4641975</v>
          </cell>
          <cell r="C76">
            <v>191693</v>
          </cell>
          <cell r="D76">
            <v>2213179</v>
          </cell>
          <cell r="E76">
            <v>1070942</v>
          </cell>
          <cell r="F76">
            <v>639007</v>
          </cell>
          <cell r="G76">
            <v>268785</v>
          </cell>
          <cell r="H76">
            <v>7355</v>
          </cell>
        </row>
        <row r="77">
          <cell r="B77">
            <v>4724921</v>
          </cell>
          <cell r="C77">
            <v>193744</v>
          </cell>
          <cell r="D77">
            <v>2226699</v>
          </cell>
          <cell r="E77">
            <v>1082358</v>
          </cell>
          <cell r="F77">
            <v>667932</v>
          </cell>
          <cell r="G77">
            <v>280557</v>
          </cell>
          <cell r="H77">
            <v>8492</v>
          </cell>
        </row>
        <row r="78">
          <cell r="B78">
            <v>4799833</v>
          </cell>
          <cell r="C78">
            <v>214076</v>
          </cell>
          <cell r="D78">
            <v>2242641</v>
          </cell>
          <cell r="E78">
            <v>1087601</v>
          </cell>
          <cell r="F78">
            <v>683341</v>
          </cell>
          <cell r="G78">
            <v>296928</v>
          </cell>
          <cell r="H78">
            <v>9647</v>
          </cell>
        </row>
        <row r="79">
          <cell r="B79">
            <v>4870838</v>
          </cell>
          <cell r="C79">
            <v>234172</v>
          </cell>
          <cell r="D79">
            <v>2273390</v>
          </cell>
          <cell r="E79">
            <v>1077732</v>
          </cell>
          <cell r="F79">
            <v>690304</v>
          </cell>
          <cell r="G79">
            <v>311288</v>
          </cell>
          <cell r="H79">
            <v>10981</v>
          </cell>
        </row>
        <row r="80">
          <cell r="B80">
            <v>4942310</v>
          </cell>
          <cell r="C80">
            <v>234674</v>
          </cell>
          <cell r="D80">
            <v>2321700</v>
          </cell>
          <cell r="E80">
            <v>1062226</v>
          </cell>
          <cell r="F80">
            <v>708873</v>
          </cell>
          <cell r="G80">
            <v>323826</v>
          </cell>
          <cell r="H80">
            <v>12418</v>
          </cell>
        </row>
        <row r="81">
          <cell r="B81">
            <v>5045768</v>
          </cell>
          <cell r="C81">
            <v>238428</v>
          </cell>
          <cell r="D81">
            <v>2364438</v>
          </cell>
          <cell r="E81">
            <v>1052993</v>
          </cell>
          <cell r="F81">
            <v>735435</v>
          </cell>
          <cell r="G81">
            <v>332299</v>
          </cell>
          <cell r="H81">
            <v>13437</v>
          </cell>
        </row>
        <row r="82">
          <cell r="B82">
            <v>5123742</v>
          </cell>
          <cell r="C82">
            <v>250179</v>
          </cell>
          <cell r="D82">
            <v>2400614</v>
          </cell>
          <cell r="E82">
            <v>1053923</v>
          </cell>
          <cell r="F82">
            <v>756010</v>
          </cell>
          <cell r="G82">
            <v>346880</v>
          </cell>
          <cell r="H82">
            <v>15121</v>
          </cell>
        </row>
        <row r="83">
          <cell r="B83">
            <v>5197002</v>
          </cell>
          <cell r="C83">
            <v>248498</v>
          </cell>
          <cell r="D83">
            <v>2407166</v>
          </cell>
          <cell r="E83">
            <v>1088890</v>
          </cell>
          <cell r="F83">
            <v>760137</v>
          </cell>
          <cell r="G83">
            <v>372278</v>
          </cell>
          <cell r="H83">
            <v>17341</v>
          </cell>
        </row>
        <row r="84">
          <cell r="B84">
            <v>5212521</v>
          </cell>
          <cell r="C84">
            <v>242785</v>
          </cell>
          <cell r="D84">
            <v>2384801</v>
          </cell>
          <cell r="E84">
            <v>1125238</v>
          </cell>
          <cell r="F84">
            <v>753227</v>
          </cell>
          <cell r="G84">
            <v>404885</v>
          </cell>
          <cell r="H84">
            <v>19549</v>
          </cell>
        </row>
        <row r="85">
          <cell r="B85">
            <v>5279864</v>
          </cell>
          <cell r="C85">
            <v>237285</v>
          </cell>
          <cell r="D85">
            <v>2354113</v>
          </cell>
          <cell r="E85">
            <v>1160180</v>
          </cell>
          <cell r="F85">
            <v>772252</v>
          </cell>
          <cell r="G85">
            <v>440120</v>
          </cell>
          <cell r="H85">
            <v>22372</v>
          </cell>
        </row>
        <row r="86">
          <cell r="B86">
            <v>5323715</v>
          </cell>
          <cell r="C86">
            <v>235099</v>
          </cell>
          <cell r="D86">
            <v>2293444</v>
          </cell>
          <cell r="E86">
            <v>1176402</v>
          </cell>
          <cell r="F86">
            <v>808158</v>
          </cell>
          <cell r="G86">
            <v>471344</v>
          </cell>
          <cell r="H86">
            <v>26787</v>
          </cell>
        </row>
        <row r="87">
          <cell r="B87">
            <v>5326519</v>
          </cell>
          <cell r="C87">
            <v>231124</v>
          </cell>
          <cell r="D87">
            <v>2200968</v>
          </cell>
          <cell r="E87">
            <v>1179028</v>
          </cell>
          <cell r="F87">
            <v>843305</v>
          </cell>
          <cell r="G87">
            <v>509183</v>
          </cell>
          <cell r="H87">
            <v>31271</v>
          </cell>
        </row>
        <row r="88">
          <cell r="B88">
            <v>5316947</v>
          </cell>
          <cell r="C88">
            <v>237779</v>
          </cell>
          <cell r="D88">
            <v>2111037</v>
          </cell>
          <cell r="E88">
            <v>1187370</v>
          </cell>
          <cell r="F88">
            <v>867665</v>
          </cell>
          <cell r="G88">
            <v>539561</v>
          </cell>
          <cell r="H88">
            <v>35830</v>
          </cell>
        </row>
        <row r="89">
          <cell r="B89">
            <v>5274350</v>
          </cell>
          <cell r="C89">
            <v>235150</v>
          </cell>
          <cell r="D89">
            <v>2032361</v>
          </cell>
          <cell r="E89">
            <v>1177352</v>
          </cell>
          <cell r="F89">
            <v>883462</v>
          </cell>
          <cell r="G89">
            <v>567161</v>
          </cell>
          <cell r="H89">
            <v>39227</v>
          </cell>
        </row>
        <row r="90">
          <cell r="B90">
            <v>5226109</v>
          </cell>
          <cell r="C90">
            <v>240368</v>
          </cell>
          <cell r="D90">
            <v>1971439</v>
          </cell>
          <cell r="E90">
            <v>1156814</v>
          </cell>
          <cell r="F90">
            <v>894675</v>
          </cell>
          <cell r="G90">
            <v>593374</v>
          </cell>
          <cell r="H90">
            <v>42097</v>
          </cell>
        </row>
        <row r="91">
          <cell r="B91">
            <v>5191219</v>
          </cell>
          <cell r="C91">
            <v>235830</v>
          </cell>
          <cell r="D91">
            <v>1934756</v>
          </cell>
          <cell r="E91">
            <v>1120716</v>
          </cell>
          <cell r="F91">
            <v>905213</v>
          </cell>
          <cell r="G91">
            <v>633680</v>
          </cell>
          <cell r="H91">
            <v>44873</v>
          </cell>
        </row>
        <row r="92">
          <cell r="B92">
            <v>5195241</v>
          </cell>
          <cell r="C92">
            <v>230781</v>
          </cell>
          <cell r="D92">
            <v>1905690</v>
          </cell>
          <cell r="E92">
            <v>1074588</v>
          </cell>
          <cell r="F92">
            <v>917845</v>
          </cell>
          <cell r="G92">
            <v>689881</v>
          </cell>
          <cell r="H92">
            <v>48619</v>
          </cell>
        </row>
        <row r="93">
          <cell r="B93">
            <v>5215773</v>
          </cell>
          <cell r="C93">
            <v>238787</v>
          </cell>
          <cell r="D93">
            <v>1910681</v>
          </cell>
          <cell r="E93">
            <v>1009309</v>
          </cell>
          <cell r="F93">
            <v>920350</v>
          </cell>
          <cell r="G93">
            <v>746594</v>
          </cell>
          <cell r="H93">
            <v>53870</v>
          </cell>
        </row>
        <row r="94">
          <cell r="B94">
            <v>5241641</v>
          </cell>
          <cell r="C94">
            <v>232610</v>
          </cell>
          <cell r="D94">
            <v>1927179</v>
          </cell>
          <cell r="E94">
            <v>957209</v>
          </cell>
          <cell r="F94">
            <v>910401</v>
          </cell>
          <cell r="G94">
            <v>815474</v>
          </cell>
          <cell r="H94">
            <v>67233</v>
          </cell>
        </row>
        <row r="95">
          <cell r="B95">
            <v>5303001</v>
          </cell>
          <cell r="C95">
            <v>243090</v>
          </cell>
          <cell r="D95">
            <v>1925981</v>
          </cell>
          <cell r="E95">
            <v>929534</v>
          </cell>
          <cell r="F95">
            <v>888801</v>
          </cell>
          <cell r="G95">
            <v>903395</v>
          </cell>
          <cell r="H95">
            <v>83861</v>
          </cell>
        </row>
        <row r="96">
          <cell r="B96">
            <v>5354091</v>
          </cell>
          <cell r="C96">
            <v>246303</v>
          </cell>
          <cell r="D96">
            <v>1925491</v>
          </cell>
          <cell r="E96">
            <v>935738</v>
          </cell>
          <cell r="F96">
            <v>843058</v>
          </cell>
          <cell r="G96">
            <v>989665</v>
          </cell>
          <cell r="H96">
            <v>103213</v>
          </cell>
        </row>
        <row r="97">
          <cell r="B97">
            <v>5376947</v>
          </cell>
          <cell r="C97">
            <v>241180</v>
          </cell>
          <cell r="D97">
            <v>1918034</v>
          </cell>
          <cell r="E97">
            <v>956823</v>
          </cell>
          <cell r="F97">
            <v>805710</v>
          </cell>
          <cell r="G97">
            <v>1035708</v>
          </cell>
          <cell r="H97">
            <v>122130</v>
          </cell>
        </row>
        <row r="98">
          <cell r="B98">
            <v>5134701</v>
          </cell>
          <cell r="C98">
            <v>240926</v>
          </cell>
          <cell r="D98">
            <v>1912791</v>
          </cell>
          <cell r="E98">
            <v>957285</v>
          </cell>
          <cell r="F98">
            <v>787788</v>
          </cell>
          <cell r="G98">
            <v>1058524</v>
          </cell>
          <cell r="H98">
            <v>143567</v>
          </cell>
        </row>
      </sheetData>
      <sheetData sheetId="5">
        <row r="3">
          <cell r="F3">
            <v>172094.32865596065</v>
          </cell>
        </row>
        <row r="4">
          <cell r="F4">
            <v>234670.30583580094</v>
          </cell>
        </row>
        <row r="5">
          <cell r="F5">
            <v>331203.8558918312</v>
          </cell>
        </row>
        <row r="6">
          <cell r="F6">
            <v>388724.6586443846</v>
          </cell>
        </row>
        <row r="7">
          <cell r="F7">
            <v>567913.0686670628</v>
          </cell>
        </row>
        <row r="8">
          <cell r="F8">
            <v>690209.6790079956</v>
          </cell>
        </row>
        <row r="9">
          <cell r="F9">
            <v>835785.1742993351</v>
          </cell>
        </row>
        <row r="10">
          <cell r="F10">
            <v>1000056.3594075205</v>
          </cell>
        </row>
        <row r="11">
          <cell r="F11">
            <v>1135422.8853537724</v>
          </cell>
        </row>
        <row r="12">
          <cell r="F12">
            <v>1297675.5</v>
          </cell>
        </row>
        <row r="13">
          <cell r="F13">
            <v>1533172</v>
          </cell>
        </row>
        <row r="14">
          <cell r="F14">
            <v>1905216</v>
          </cell>
        </row>
        <row r="15">
          <cell r="F15">
            <v>2344953.5</v>
          </cell>
        </row>
        <row r="16">
          <cell r="F16">
            <v>2678761.5</v>
          </cell>
        </row>
        <row r="17">
          <cell r="F17">
            <v>2979214</v>
          </cell>
        </row>
        <row r="18">
          <cell r="F18">
            <v>3555985</v>
          </cell>
        </row>
        <row r="19">
          <cell r="F19">
            <v>4268950</v>
          </cell>
        </row>
        <row r="20">
          <cell r="F20">
            <v>5063253</v>
          </cell>
        </row>
        <row r="21">
          <cell r="F21">
            <v>6447864</v>
          </cell>
        </row>
        <row r="22">
          <cell r="F22">
            <v>8022593</v>
          </cell>
        </row>
        <row r="23">
          <cell r="F23">
            <v>9967229</v>
          </cell>
        </row>
        <row r="24">
          <cell r="F24">
            <v>11544575</v>
          </cell>
        </row>
        <row r="25">
          <cell r="F25">
            <v>12179033.5</v>
          </cell>
        </row>
        <row r="26">
          <cell r="F26">
            <v>13624453</v>
          </cell>
        </row>
        <row r="27">
          <cell r="F27">
            <v>17903929.5</v>
          </cell>
        </row>
        <row r="28">
          <cell r="F28">
            <v>23220825</v>
          </cell>
        </row>
        <row r="29">
          <cell r="F29">
            <v>28116202</v>
          </cell>
        </row>
        <row r="30">
          <cell r="F30">
            <v>33772860</v>
          </cell>
        </row>
        <row r="31">
          <cell r="F31">
            <v>39979942</v>
          </cell>
        </row>
        <row r="32">
          <cell r="F32">
            <v>50088702</v>
          </cell>
        </row>
        <row r="33">
          <cell r="F33">
            <v>65510214</v>
          </cell>
        </row>
        <row r="34">
          <cell r="F34">
            <v>84393120.5</v>
          </cell>
        </row>
        <row r="35">
          <cell r="F35">
            <v>102808077.5</v>
          </cell>
        </row>
        <row r="36">
          <cell r="F36">
            <v>111031769.5</v>
          </cell>
        </row>
        <row r="37">
          <cell r="F37">
            <v>117518037.5</v>
          </cell>
        </row>
        <row r="38">
          <cell r="F38">
            <v>130907230</v>
          </cell>
        </row>
        <row r="39">
          <cell r="F39">
            <v>142973484</v>
          </cell>
        </row>
        <row r="40">
          <cell r="F40">
            <v>158215064.5</v>
          </cell>
        </row>
        <row r="41">
          <cell r="F41">
            <v>184466109</v>
          </cell>
        </row>
        <row r="42">
          <cell r="F42">
            <v>222914695</v>
          </cell>
        </row>
        <row r="43">
          <cell r="F43">
            <v>273122408</v>
          </cell>
        </row>
        <row r="44">
          <cell r="F44">
            <v>326052655</v>
          </cell>
        </row>
        <row r="45">
          <cell r="F45">
            <v>376135179.5</v>
          </cell>
        </row>
        <row r="46">
          <cell r="F46">
            <v>414620031.5</v>
          </cell>
        </row>
        <row r="47">
          <cell r="F47">
            <v>438900704</v>
          </cell>
        </row>
        <row r="48">
          <cell r="F48">
            <v>475277290.5</v>
          </cell>
        </row>
        <row r="49">
          <cell r="F49">
            <v>517267851</v>
          </cell>
        </row>
        <row r="50">
          <cell r="F50">
            <v>541991227.5</v>
          </cell>
        </row>
        <row r="51">
          <cell r="F51">
            <v>565923017</v>
          </cell>
        </row>
        <row r="52">
          <cell r="F52">
            <v>608224252.5379264</v>
          </cell>
        </row>
        <row r="53">
          <cell r="F53">
            <v>634912360.0758529</v>
          </cell>
        </row>
        <row r="54">
          <cell r="F54">
            <v>683062183.6909473</v>
          </cell>
        </row>
        <row r="55">
          <cell r="F55">
            <v>726813409.360207</v>
          </cell>
        </row>
        <row r="56">
          <cell r="F56">
            <v>721107837.2938596</v>
          </cell>
        </row>
      </sheetData>
      <sheetData sheetId="8">
        <row r="125">
          <cell r="C125">
            <v>83.90323233501191</v>
          </cell>
          <cell r="D125">
            <v>55.98103533822151</v>
          </cell>
          <cell r="E125">
            <v>408.99063229336656</v>
          </cell>
          <cell r="F125">
            <v>595.0426371266366</v>
          </cell>
          <cell r="G125">
            <v>3616.3916041182283</v>
          </cell>
          <cell r="H125">
            <v>3898.9728159966867</v>
          </cell>
        </row>
        <row r="126">
          <cell r="C126">
            <v>94.61346455980701</v>
          </cell>
          <cell r="D126">
            <v>89.38726480017803</v>
          </cell>
          <cell r="E126">
            <v>489.99046672379205</v>
          </cell>
          <cell r="F126">
            <v>716.951726149962</v>
          </cell>
          <cell r="G126">
            <v>3207.9927106297005</v>
          </cell>
          <cell r="H126">
            <v>3562.739306355499</v>
          </cell>
        </row>
        <row r="127">
          <cell r="C127">
            <v>103.75704947093604</v>
          </cell>
          <cell r="D127">
            <v>144.04208495132085</v>
          </cell>
          <cell r="E127">
            <v>579.8446199916762</v>
          </cell>
          <cell r="F127">
            <v>854.8199863017425</v>
          </cell>
          <cell r="G127">
            <v>3231.1237674564454</v>
          </cell>
          <cell r="H127">
            <v>3681.590392641651</v>
          </cell>
        </row>
        <row r="128">
          <cell r="C128">
            <v>89.44590467354246</v>
          </cell>
          <cell r="D128">
            <v>139.9977742652246</v>
          </cell>
          <cell r="E128">
            <v>643.1336279544458</v>
          </cell>
          <cell r="F128">
            <v>973.1875453117693</v>
          </cell>
          <cell r="G128">
            <v>3608.544982606234</v>
          </cell>
          <cell r="H128">
            <v>4190.038715891648</v>
          </cell>
        </row>
        <row r="129">
          <cell r="C129">
            <v>123.1953928279904</v>
          </cell>
          <cell r="D129">
            <v>222.80795244203918</v>
          </cell>
          <cell r="E129">
            <v>743.9240405418989</v>
          </cell>
          <cell r="F129">
            <v>1124.50753533579</v>
          </cell>
          <cell r="G129">
            <v>3834.6670687247733</v>
          </cell>
          <cell r="H129">
            <v>4420.508797334189</v>
          </cell>
        </row>
        <row r="130">
          <cell r="C130">
            <v>129.8834238418636</v>
          </cell>
          <cell r="D130">
            <v>243.50196016330807</v>
          </cell>
          <cell r="E130">
            <v>757.2693504618812</v>
          </cell>
          <cell r="F130">
            <v>1125.8859775116857</v>
          </cell>
          <cell r="G130">
            <v>3338.774943295928</v>
          </cell>
          <cell r="H130">
            <v>3160.3176892771194</v>
          </cell>
        </row>
        <row r="131">
          <cell r="C131">
            <v>130.6910135653418</v>
          </cell>
          <cell r="D131">
            <v>245.9410368095969</v>
          </cell>
          <cell r="E131">
            <v>819.2659614610999</v>
          </cell>
          <cell r="F131">
            <v>1227.390080594803</v>
          </cell>
          <cell r="G131">
            <v>3741.8125351025346</v>
          </cell>
          <cell r="H131">
            <v>3759.2762674397436</v>
          </cell>
        </row>
        <row r="132">
          <cell r="C132">
            <v>145.9360997910069</v>
          </cell>
          <cell r="D132">
            <v>248.51221533517455</v>
          </cell>
          <cell r="E132">
            <v>899.2815176749762</v>
          </cell>
          <cell r="F132">
            <v>1357.1043798375338</v>
          </cell>
          <cell r="G132">
            <v>4093.900357900231</v>
          </cell>
          <cell r="H132">
            <v>4217.885094362801</v>
          </cell>
        </row>
        <row r="133">
          <cell r="C133">
            <v>154.5167971269149</v>
          </cell>
          <cell r="D133">
            <v>255.9711921932597</v>
          </cell>
          <cell r="E133">
            <v>1020.7770149772974</v>
          </cell>
          <cell r="F133">
            <v>1562.9978572589434</v>
          </cell>
          <cell r="G133">
            <v>4888.826370175204</v>
          </cell>
          <cell r="H133">
            <v>5292.176819421856</v>
          </cell>
        </row>
        <row r="134">
          <cell r="C134">
            <v>175.68102683143306</v>
          </cell>
          <cell r="D134">
            <v>281.6374602024176</v>
          </cell>
          <cell r="E134">
            <v>1098.6724385779114</v>
          </cell>
          <cell r="F134">
            <v>1730.3524076839885</v>
          </cell>
          <cell r="G134">
            <v>5893.73878504186</v>
          </cell>
          <cell r="H134">
            <v>6084.571346761026</v>
          </cell>
        </row>
        <row r="135">
          <cell r="C135">
            <v>193.28875059597</v>
          </cell>
          <cell r="D135">
            <v>314.7150837338117</v>
          </cell>
          <cell r="E135">
            <v>1125.4800817567805</v>
          </cell>
          <cell r="F135">
            <v>1865.96294770097</v>
          </cell>
          <cell r="G135">
            <v>5951.899197637025</v>
          </cell>
          <cell r="H135">
            <v>6941.556117761367</v>
          </cell>
        </row>
        <row r="136">
          <cell r="C136">
            <v>216.30825059736011</v>
          </cell>
          <cell r="D136">
            <v>364.97829762004915</v>
          </cell>
          <cell r="E136">
            <v>1225.5926083001382</v>
          </cell>
          <cell r="F136">
            <v>2114.3038154584597</v>
          </cell>
          <cell r="G136">
            <v>7034.475321047801</v>
          </cell>
          <cell r="H136">
            <v>7480.7876974996725</v>
          </cell>
        </row>
        <row r="137">
          <cell r="C137">
            <v>243.36953451949987</v>
          </cell>
          <cell r="D137">
            <v>444.03555458953645</v>
          </cell>
          <cell r="E137">
            <v>1336.8695192118341</v>
          </cell>
          <cell r="F137">
            <v>2263.920925652853</v>
          </cell>
          <cell r="G137">
            <v>7693.203846267566</v>
          </cell>
          <cell r="H137">
            <v>7890.295590201122</v>
          </cell>
        </row>
        <row r="138">
          <cell r="C138">
            <v>279.99814355615075</v>
          </cell>
          <cell r="D138">
            <v>501.4376455563767</v>
          </cell>
          <cell r="E138">
            <v>1366.5026194470768</v>
          </cell>
          <cell r="F138">
            <v>2276.575502289207</v>
          </cell>
          <cell r="G138">
            <v>7776.302714036543</v>
          </cell>
          <cell r="H138">
            <v>8620.346430948744</v>
          </cell>
        </row>
        <row r="139">
          <cell r="C139">
            <v>315.2720195166171</v>
          </cell>
          <cell r="D139">
            <v>508.5250267038364</v>
          </cell>
          <cell r="E139">
            <v>1385.6897397908476</v>
          </cell>
          <cell r="F139">
            <v>2276.6505558962854</v>
          </cell>
          <cell r="G139">
            <v>8101.794832554669</v>
          </cell>
          <cell r="H139">
            <v>9358.107976800778</v>
          </cell>
        </row>
        <row r="140">
          <cell r="C140">
            <v>359.8341742944801</v>
          </cell>
          <cell r="D140">
            <v>538.0521056641213</v>
          </cell>
          <cell r="E140">
            <v>1531.5425303800237</v>
          </cell>
          <cell r="F140">
            <v>2615.8479113448025</v>
          </cell>
          <cell r="G140">
            <v>8635.345747141499</v>
          </cell>
          <cell r="H140">
            <v>10036.46606941717</v>
          </cell>
        </row>
        <row r="141">
          <cell r="C141">
            <v>385.7055214723926</v>
          </cell>
          <cell r="D141">
            <v>603.3724661009422</v>
          </cell>
          <cell r="E141">
            <v>1778.9267420822725</v>
          </cell>
          <cell r="F141">
            <v>3060.4124426151507</v>
          </cell>
          <cell r="G141">
            <v>8339.664978149693</v>
          </cell>
          <cell r="H141">
            <v>9765.692779579831</v>
          </cell>
        </row>
        <row r="142">
          <cell r="C142">
            <v>375.7775852953418</v>
          </cell>
          <cell r="D142">
            <v>691.8865710083135</v>
          </cell>
          <cell r="E142">
            <v>1910.35245562133</v>
          </cell>
          <cell r="F142">
            <v>3430.441810501231</v>
          </cell>
          <cell r="G142">
            <v>8686.284142174189</v>
          </cell>
          <cell r="H142">
            <v>9841.695719466692</v>
          </cell>
        </row>
        <row r="143">
          <cell r="C143">
            <v>314.75670658947274</v>
          </cell>
          <cell r="D143">
            <v>780.1260404061088</v>
          </cell>
          <cell r="E143">
            <v>2201.8585988384343</v>
          </cell>
          <cell r="F143">
            <v>4111.845239916899</v>
          </cell>
          <cell r="G143">
            <v>10002.74364859838</v>
          </cell>
          <cell r="H143">
            <v>11296.69344115063</v>
          </cell>
        </row>
        <row r="144">
          <cell r="C144">
            <v>371.72016442908995</v>
          </cell>
          <cell r="D144">
            <v>892.0005881284542</v>
          </cell>
          <cell r="E144">
            <v>2506.0075030838675</v>
          </cell>
          <cell r="F144">
            <v>4707.701974392298</v>
          </cell>
          <cell r="G144">
            <v>11247.372610655588</v>
          </cell>
          <cell r="H144">
            <v>13076.664416789512</v>
          </cell>
        </row>
        <row r="145">
          <cell r="C145">
            <v>508.26774221603756</v>
          </cell>
          <cell r="D145">
            <v>1062.6266405769186</v>
          </cell>
          <cell r="E145">
            <v>2689.9492246207233</v>
          </cell>
          <cell r="F145">
            <v>5046.607586237419</v>
          </cell>
          <cell r="G145">
            <v>14055.267798984498</v>
          </cell>
          <cell r="H145">
            <v>16674.1825498452</v>
          </cell>
        </row>
        <row r="146">
          <cell r="C146">
            <v>880.6903948518312</v>
          </cell>
          <cell r="D146">
            <v>1231.1947537566937</v>
          </cell>
          <cell r="E146">
            <v>2801.048908160863</v>
          </cell>
          <cell r="F146">
            <v>5867.054392225641</v>
          </cell>
          <cell r="G146">
            <v>13846.548389104679</v>
          </cell>
          <cell r="H146">
            <v>15633.909111131214</v>
          </cell>
        </row>
        <row r="147">
          <cell r="C147">
            <v>1209.7891719922459</v>
          </cell>
          <cell r="D147">
            <v>1373.1704897625482</v>
          </cell>
          <cell r="E147">
            <v>2659.7695393538515</v>
          </cell>
          <cell r="F147">
            <v>6283.712112554201</v>
          </cell>
          <cell r="G147">
            <v>11300.988893949181</v>
          </cell>
          <cell r="H147">
            <v>14968.234868955129</v>
          </cell>
        </row>
        <row r="148">
          <cell r="C148">
            <v>1393.3067212125034</v>
          </cell>
          <cell r="D148">
            <v>1568.4528509854242</v>
          </cell>
          <cell r="E148">
            <v>2865.5529934490637</v>
          </cell>
          <cell r="F148">
            <v>6604.078432908441</v>
          </cell>
          <cell r="G148">
            <v>11673.19038424803</v>
          </cell>
          <cell r="H148">
            <v>15169.974496935678</v>
          </cell>
        </row>
        <row r="149">
          <cell r="C149">
            <v>1850.9460793637852</v>
          </cell>
          <cell r="D149">
            <v>2114.9349416234404</v>
          </cell>
          <cell r="E149">
            <v>3697.0571109391067</v>
          </cell>
          <cell r="F149">
            <v>7213.586187380519</v>
          </cell>
          <cell r="G149">
            <v>14052.058931666941</v>
          </cell>
          <cell r="H149">
            <v>17044.191089146887</v>
          </cell>
        </row>
        <row r="150">
          <cell r="C150">
            <v>1951.1441647597253</v>
          </cell>
          <cell r="D150">
            <v>2799.153981820419</v>
          </cell>
          <cell r="E150">
            <v>4521.2479869388635</v>
          </cell>
          <cell r="F150">
            <v>8861.957589587499</v>
          </cell>
          <cell r="G150">
            <v>17269.44577926762</v>
          </cell>
          <cell r="H150">
            <v>19226.181847321746</v>
          </cell>
        </row>
        <row r="151">
          <cell r="C151">
            <v>2398.902556581777</v>
          </cell>
          <cell r="D151">
            <v>3358.5922261472024</v>
          </cell>
          <cell r="E151">
            <v>5101.298081917516</v>
          </cell>
          <cell r="F151">
            <v>10602.466582616338</v>
          </cell>
          <cell r="G151">
            <v>20451.846629317923</v>
          </cell>
          <cell r="H151">
            <v>23254.763451041406</v>
          </cell>
        </row>
        <row r="152">
          <cell r="C152">
            <v>2579.685281590156</v>
          </cell>
          <cell r="D152">
            <v>4022.8959334155984</v>
          </cell>
          <cell r="E152">
            <v>5637.341869255338</v>
          </cell>
          <cell r="F152">
            <v>11866.044267368175</v>
          </cell>
          <cell r="G152">
            <v>23840.678915374836</v>
          </cell>
          <cell r="H152">
            <v>27765.999447095284</v>
          </cell>
        </row>
        <row r="153">
          <cell r="C153">
            <v>2619.5386344107346</v>
          </cell>
          <cell r="D153">
            <v>5012.80715627943</v>
          </cell>
          <cell r="E153">
            <v>6817.111399035555</v>
          </cell>
          <cell r="F153">
            <v>14521.633739111001</v>
          </cell>
          <cell r="G153">
            <v>26452.36327942379</v>
          </cell>
          <cell r="H153">
            <v>31596.921729023095</v>
          </cell>
        </row>
        <row r="154">
          <cell r="C154">
            <v>3796.9394242121516</v>
          </cell>
          <cell r="D154">
            <v>6408.559482671893</v>
          </cell>
          <cell r="E154">
            <v>8581.818979288439</v>
          </cell>
          <cell r="F154">
            <v>17864.096726292715</v>
          </cell>
          <cell r="G154">
            <v>31900.919661659776</v>
          </cell>
          <cell r="H154">
            <v>39446.96123938934</v>
          </cell>
        </row>
        <row r="155">
          <cell r="C155">
            <v>5675.781074650986</v>
          </cell>
          <cell r="D155">
            <v>7871.274241104245</v>
          </cell>
          <cell r="E155">
            <v>10913.620422265445</v>
          </cell>
          <cell r="F155">
            <v>22175.66878597318</v>
          </cell>
          <cell r="G155">
            <v>42640.1529799099</v>
          </cell>
          <cell r="H155">
            <v>51230.54347934971</v>
          </cell>
        </row>
        <row r="156">
          <cell r="C156">
            <v>7445.209266900722</v>
          </cell>
          <cell r="D156">
            <v>9329.968113740462</v>
          </cell>
          <cell r="E156">
            <v>13701.810182064015</v>
          </cell>
          <cell r="F156">
            <v>27269.960027920108</v>
          </cell>
          <cell r="G156">
            <v>55749.82548725798</v>
          </cell>
          <cell r="H156">
            <v>66202.0746006441</v>
          </cell>
        </row>
        <row r="157">
          <cell r="C157">
            <v>8935.324448757123</v>
          </cell>
          <cell r="D157">
            <v>11113.435852802735</v>
          </cell>
          <cell r="E157">
            <v>15817.153843737471</v>
          </cell>
          <cell r="F157">
            <v>30313.968836735177</v>
          </cell>
          <cell r="G157">
            <v>68298.47302974005</v>
          </cell>
          <cell r="H157">
            <v>82435.19819171193</v>
          </cell>
        </row>
        <row r="158">
          <cell r="C158">
            <v>10287.930454604906</v>
          </cell>
          <cell r="D158">
            <v>12085.031219887624</v>
          </cell>
          <cell r="E158">
            <v>17232.031323987383</v>
          </cell>
          <cell r="F158">
            <v>31087.875848810716</v>
          </cell>
          <cell r="G158">
            <v>68929.23914115282</v>
          </cell>
          <cell r="H158">
            <v>83718.87735748453</v>
          </cell>
        </row>
        <row r="159">
          <cell r="C159">
            <v>14057.677689903148</v>
          </cell>
          <cell r="D159">
            <v>12184.04123357629</v>
          </cell>
          <cell r="E159">
            <v>18517.814261801635</v>
          </cell>
          <cell r="F159">
            <v>32735.0758649822</v>
          </cell>
          <cell r="G159">
            <v>66707.20106565107</v>
          </cell>
          <cell r="H159">
            <v>81423.08702465732</v>
          </cell>
        </row>
        <row r="160">
          <cell r="C160">
            <v>17966.969071989224</v>
          </cell>
          <cell r="D160">
            <v>12790.654046603782</v>
          </cell>
          <cell r="E160">
            <v>19918.95462924086</v>
          </cell>
          <cell r="F160">
            <v>34843.68387159496</v>
          </cell>
          <cell r="G160">
            <v>70918.82464316682</v>
          </cell>
          <cell r="H160">
            <v>88494.91003389227</v>
          </cell>
        </row>
        <row r="161">
          <cell r="C161">
            <v>18910.832620329827</v>
          </cell>
          <cell r="D161">
            <v>13439.14875331897</v>
          </cell>
          <cell r="E161">
            <v>20981.923431589763</v>
          </cell>
          <cell r="F161">
            <v>37575.1773941349</v>
          </cell>
          <cell r="G161">
            <v>81019.66978875744</v>
          </cell>
          <cell r="H161">
            <v>104771.89005910054</v>
          </cell>
        </row>
        <row r="162">
          <cell r="C162">
            <v>19679.665359602524</v>
          </cell>
          <cell r="D162">
            <v>14991.175174351229</v>
          </cell>
          <cell r="E162">
            <v>22132.64204310941</v>
          </cell>
          <cell r="F162">
            <v>40365.37400848218</v>
          </cell>
          <cell r="G162">
            <v>94820.15469881108</v>
          </cell>
          <cell r="H162">
            <v>128632.29225287455</v>
          </cell>
        </row>
        <row r="163">
          <cell r="C163">
            <v>24002.07043919871</v>
          </cell>
          <cell r="D163">
            <v>18434.298673211568</v>
          </cell>
          <cell r="E163">
            <v>24456.62279936449</v>
          </cell>
          <cell r="F163">
            <v>45178.881128874506</v>
          </cell>
          <cell r="G163">
            <v>100926.91148288563</v>
          </cell>
          <cell r="H163">
            <v>139069.9339527123</v>
          </cell>
        </row>
        <row r="164">
          <cell r="C164">
            <v>29883.440080729863</v>
          </cell>
          <cell r="D164">
            <v>22548.55415609101</v>
          </cell>
          <cell r="E164">
            <v>28639.50559792684</v>
          </cell>
          <cell r="F164">
            <v>56843.70946861363</v>
          </cell>
          <cell r="G164">
            <v>107679.69056601064</v>
          </cell>
          <cell r="H164">
            <v>147687.5709543476</v>
          </cell>
        </row>
        <row r="165">
          <cell r="C165">
            <v>33916.04821206566</v>
          </cell>
          <cell r="D165">
            <v>27356.864560027494</v>
          </cell>
          <cell r="E165">
            <v>35300.015083866296</v>
          </cell>
          <cell r="F165">
            <v>64989.98026973035</v>
          </cell>
          <cell r="G165">
            <v>121724.23796723103</v>
          </cell>
          <cell r="H165">
            <v>169941.46253768425</v>
          </cell>
        </row>
        <row r="166">
          <cell r="C166">
            <v>36565.619164692325</v>
          </cell>
          <cell r="D166">
            <v>32758.616735355212</v>
          </cell>
          <cell r="E166">
            <v>43268.7287168842</v>
          </cell>
          <cell r="F166">
            <v>69561.94631818894</v>
          </cell>
          <cell r="G166">
            <v>136338.88455077878</v>
          </cell>
          <cell r="H166">
            <v>187565.40961963424</v>
          </cell>
        </row>
        <row r="167">
          <cell r="C167">
            <v>38997.02540627542</v>
          </cell>
          <cell r="D167">
            <v>40429.68162190454</v>
          </cell>
          <cell r="E167">
            <v>50858.161553415186</v>
          </cell>
          <cell r="F167">
            <v>75793.51731776679</v>
          </cell>
          <cell r="G167">
            <v>142826.94938839608</v>
          </cell>
          <cell r="H167">
            <v>196653.26010708787</v>
          </cell>
        </row>
        <row r="168">
          <cell r="C168">
            <v>38504.30021154097</v>
          </cell>
          <cell r="D168">
            <v>47637.09186527758</v>
          </cell>
          <cell r="E168">
            <v>56394.97502884526</v>
          </cell>
          <cell r="F168">
            <v>81100.32612622803</v>
          </cell>
          <cell r="G168">
            <v>145150.76752740185</v>
          </cell>
          <cell r="H168">
            <v>196160.2313982143</v>
          </cell>
        </row>
        <row r="169">
          <cell r="C169">
            <v>42313.52753561556</v>
          </cell>
          <cell r="D169">
            <v>52497.185539380065</v>
          </cell>
          <cell r="E169">
            <v>61112.36146878758</v>
          </cell>
          <cell r="F169">
            <v>85269.94409952154</v>
          </cell>
          <cell r="G169">
            <v>144341.69618776574</v>
          </cell>
          <cell r="H169">
            <v>197506.51268518178</v>
          </cell>
        </row>
        <row r="170">
          <cell r="C170">
            <v>46012.200043266996</v>
          </cell>
          <cell r="D170">
            <v>59385.62491662181</v>
          </cell>
          <cell r="E170">
            <v>67361.98645590388</v>
          </cell>
          <cell r="F170">
            <v>92553.88727743672</v>
          </cell>
          <cell r="G170">
            <v>143790.50945284203</v>
          </cell>
          <cell r="H170">
            <v>196416.93611989846</v>
          </cell>
        </row>
        <row r="171">
          <cell r="C171">
            <v>51270.15010812874</v>
          </cell>
          <cell r="D171">
            <v>64156.491309498466</v>
          </cell>
          <cell r="E171">
            <v>73177.88360298237</v>
          </cell>
          <cell r="F171">
            <v>103808.07979986223</v>
          </cell>
          <cell r="G171">
            <v>152415.05163888924</v>
          </cell>
          <cell r="H171">
            <v>210010.4819651302</v>
          </cell>
        </row>
        <row r="172">
          <cell r="C172">
            <v>55113.265390131775</v>
          </cell>
          <cell r="D172">
            <v>66567.93051335737</v>
          </cell>
          <cell r="E172">
            <v>77272.0144836905</v>
          </cell>
          <cell r="F172">
            <v>107670.8887365336</v>
          </cell>
          <cell r="G172">
            <v>152625.13633823532</v>
          </cell>
          <cell r="H172">
            <v>212714.545933448</v>
          </cell>
        </row>
        <row r="173">
          <cell r="C173">
            <v>54416.74588650136</v>
          </cell>
          <cell r="D173">
            <v>71583.12350413282</v>
          </cell>
          <cell r="E173">
            <v>85156.34359745133</v>
          </cell>
          <cell r="F173">
            <v>111853.87248578409</v>
          </cell>
          <cell r="G173">
            <v>145599.743597668</v>
          </cell>
          <cell r="H173">
            <v>199602.42873700158</v>
          </cell>
        </row>
        <row r="174">
          <cell r="C174">
            <v>59526.72713984781</v>
          </cell>
          <cell r="D174">
            <v>79831.80830633792</v>
          </cell>
          <cell r="E174">
            <v>94190.62555826367</v>
          </cell>
          <cell r="F174">
            <v>119189.36625077954</v>
          </cell>
          <cell r="G174">
            <v>132094.3141548846</v>
          </cell>
          <cell r="H174">
            <v>174903.33995228822</v>
          </cell>
        </row>
        <row r="175">
          <cell r="C175">
            <v>59253.57686453577</v>
          </cell>
          <cell r="D175">
            <v>84748.68287901074</v>
          </cell>
          <cell r="E175">
            <v>98610.30688495527</v>
          </cell>
          <cell r="F175">
            <v>122936.5818036495</v>
          </cell>
          <cell r="G175">
            <v>114063.50862003451</v>
          </cell>
          <cell r="H175">
            <v>147059.22641679013</v>
          </cell>
        </row>
        <row r="176">
          <cell r="C176">
            <v>61529.05567532673</v>
          </cell>
          <cell r="D176">
            <v>92572.57863059345</v>
          </cell>
          <cell r="E176">
            <v>95085.16058982322</v>
          </cell>
          <cell r="F176">
            <v>113718.23997725203</v>
          </cell>
          <cell r="G176">
            <v>154690.79309677213</v>
          </cell>
          <cell r="H176">
            <v>209865.45581603947</v>
          </cell>
        </row>
        <row r="177">
          <cell r="C177">
            <v>71060.85910937889</v>
          </cell>
          <cell r="D177">
            <v>93743.3163332871</v>
          </cell>
          <cell r="E177">
            <v>91306.19769800684</v>
          </cell>
          <cell r="F177">
            <v>106954.21719257711</v>
          </cell>
          <cell r="G177">
            <v>159865.41526440077</v>
          </cell>
          <cell r="H177">
            <v>200188.46436671313</v>
          </cell>
        </row>
        <row r="178">
          <cell r="C178">
            <v>71685.81224110308</v>
          </cell>
          <cell r="D178">
            <v>94611.2073927575</v>
          </cell>
          <cell r="E178">
            <v>92330.9181696151</v>
          </cell>
          <cell r="F178">
            <v>112437.69929684127</v>
          </cell>
          <cell r="G178">
            <v>152201.5661041554</v>
          </cell>
          <cell r="H178">
            <v>146917.8532752304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in"/>
      <sheetName val="adj. edu exp. by age"/>
      <sheetName val="1950"/>
      <sheetName val="1960"/>
      <sheetName val="1967e"/>
      <sheetName val="1970e"/>
      <sheetName val="1975e"/>
      <sheetName val="1980e"/>
      <sheetName val="1985e"/>
      <sheetName val="1990e"/>
      <sheetName val="1995e"/>
      <sheetName val="2000e"/>
      <sheetName val="74-02單齡人口"/>
    </sheetNames>
    <sheetDataSet>
      <sheetData sheetId="3">
        <row r="43">
          <cell r="R43">
            <v>132694.7660799502</v>
          </cell>
        </row>
        <row r="83">
          <cell r="R83">
            <v>177254.12627364567</v>
          </cell>
        </row>
        <row r="123">
          <cell r="R123">
            <v>244875.75633505493</v>
          </cell>
        </row>
        <row r="163">
          <cell r="R163">
            <v>279743.1640717986</v>
          </cell>
        </row>
        <row r="203">
          <cell r="R203">
            <v>407028.1932663127</v>
          </cell>
        </row>
        <row r="243">
          <cell r="R243">
            <v>483999.43859823764</v>
          </cell>
        </row>
        <row r="283">
          <cell r="R283">
            <v>579185.9663854556</v>
          </cell>
        </row>
        <row r="323">
          <cell r="R323">
            <v>694875.4879084444</v>
          </cell>
        </row>
        <row r="363">
          <cell r="R363">
            <v>843578.7120632725</v>
          </cell>
        </row>
        <row r="403">
          <cell r="R403">
            <v>1029671.8146526566</v>
          </cell>
        </row>
      </sheetData>
      <sheetData sheetId="4">
        <row r="43">
          <cell r="R43">
            <v>1225888.963100952</v>
          </cell>
        </row>
        <row r="83">
          <cell r="R83">
            <v>1548295.8133269348</v>
          </cell>
        </row>
        <row r="123">
          <cell r="R123">
            <v>1967277.500332234</v>
          </cell>
        </row>
        <row r="163">
          <cell r="R163">
            <v>2283766.0040967404</v>
          </cell>
        </row>
        <row r="203">
          <cell r="R203">
            <v>2557178.7996594044</v>
          </cell>
        </row>
        <row r="243">
          <cell r="R243">
            <v>3084682.95021223</v>
          </cell>
        </row>
        <row r="283">
          <cell r="R283">
            <v>3759375.4061039835</v>
          </cell>
        </row>
      </sheetData>
      <sheetData sheetId="5">
        <row r="3">
          <cell r="R3">
            <v>4583321.320602364</v>
          </cell>
        </row>
        <row r="43">
          <cell r="R43">
            <v>5807266.55136261</v>
          </cell>
        </row>
        <row r="83">
          <cell r="R83">
            <v>7205770.997643912</v>
          </cell>
        </row>
      </sheetData>
      <sheetData sheetId="6">
        <row r="3">
          <cell r="R3">
            <v>9100821.639216758</v>
          </cell>
        </row>
        <row r="43">
          <cell r="R43">
            <v>10414144.752244191</v>
          </cell>
        </row>
        <row r="83">
          <cell r="R83">
            <v>11088623.492377814</v>
          </cell>
        </row>
        <row r="123">
          <cell r="R123">
            <v>12406264.753752962</v>
          </cell>
        </row>
        <row r="163">
          <cell r="R163">
            <v>15732806.594164511</v>
          </cell>
        </row>
      </sheetData>
      <sheetData sheetId="7">
        <row r="3">
          <cell r="R3">
            <v>20458333.099789206</v>
          </cell>
        </row>
        <row r="43">
          <cell r="R43">
            <v>24167239.217195164</v>
          </cell>
        </row>
        <row r="83">
          <cell r="R83">
            <v>28101482.43852018</v>
          </cell>
        </row>
        <row r="123">
          <cell r="R123">
            <v>33905818.61505905</v>
          </cell>
        </row>
        <row r="163">
          <cell r="R163">
            <v>43011747.42298104</v>
          </cell>
        </row>
      </sheetData>
      <sheetData sheetId="8">
        <row r="3">
          <cell r="R3">
            <v>48936211.65154252</v>
          </cell>
        </row>
        <row r="43">
          <cell r="R43">
            <v>69647256.44984153</v>
          </cell>
        </row>
        <row r="83">
          <cell r="R83">
            <v>83706589.23390701</v>
          </cell>
        </row>
        <row r="123">
          <cell r="R123">
            <v>90564637.29997404</v>
          </cell>
        </row>
        <row r="163">
          <cell r="R163">
            <v>95204644.93384282</v>
          </cell>
        </row>
      </sheetData>
      <sheetData sheetId="9">
        <row r="3">
          <cell r="S3">
            <v>108731174.96715865</v>
          </cell>
        </row>
        <row r="43">
          <cell r="S43">
            <v>114906954.92113778</v>
          </cell>
        </row>
        <row r="83">
          <cell r="S83">
            <v>130263789.86106738</v>
          </cell>
        </row>
        <row r="123">
          <cell r="S123">
            <v>152131895.01239234</v>
          </cell>
        </row>
        <row r="163">
          <cell r="S163">
            <v>182683851.1568214</v>
          </cell>
        </row>
      </sheetData>
      <sheetData sheetId="10">
        <row r="3">
          <cell r="S3">
            <v>204050732.3202404</v>
          </cell>
        </row>
        <row r="43">
          <cell r="S43">
            <v>261758661.4163956</v>
          </cell>
        </row>
        <row r="83">
          <cell r="S83">
            <v>302687136.61195296</v>
          </cell>
        </row>
        <row r="123">
          <cell r="S123">
            <v>334567342.27310735</v>
          </cell>
        </row>
        <row r="163">
          <cell r="S163">
            <v>356436560.469372</v>
          </cell>
        </row>
      </sheetData>
      <sheetData sheetId="11">
        <row r="3">
          <cell r="S3">
            <v>382456049.1158507</v>
          </cell>
        </row>
        <row r="43">
          <cell r="S43">
            <v>422311892.7211463</v>
          </cell>
        </row>
        <row r="83">
          <cell r="S83">
            <v>441645740.8788095</v>
          </cell>
        </row>
        <row r="123">
          <cell r="S123">
            <v>463585562.2794008</v>
          </cell>
        </row>
        <row r="163">
          <cell r="S163">
            <v>491467489.058179</v>
          </cell>
        </row>
      </sheetData>
      <sheetData sheetId="12">
        <row r="3">
          <cell r="S3">
            <v>499295402.7616934</v>
          </cell>
        </row>
        <row r="43">
          <cell r="S43">
            <v>557521535.0390959</v>
          </cell>
        </row>
        <row r="83">
          <cell r="S83">
            <v>564295705.0846493</v>
          </cell>
        </row>
        <row r="123">
          <cell r="S123">
            <v>569671349.289537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4"/>
  <sheetViews>
    <sheetView tabSelected="1" workbookViewId="0" topLeftCell="A1">
      <selection activeCell="D1" sqref="D1"/>
    </sheetView>
  </sheetViews>
  <sheetFormatPr defaultColWidth="9.140625" defaultRowHeight="12.75"/>
  <cols>
    <col min="1" max="1" width="9.140625" style="3" customWidth="1"/>
    <col min="2" max="2" width="11.7109375" style="3" bestFit="1" customWidth="1"/>
    <col min="3" max="3" width="10.57421875" style="3" bestFit="1" customWidth="1"/>
    <col min="4" max="4" width="11.7109375" style="3" bestFit="1" customWidth="1"/>
    <col min="5" max="5" width="11.57421875" style="3" bestFit="1" customWidth="1"/>
    <col min="6" max="6" width="10.57421875" style="3" bestFit="1" customWidth="1"/>
    <col min="7" max="7" width="11.7109375" style="3" bestFit="1" customWidth="1"/>
    <col min="8" max="8" width="10.57421875" style="3" bestFit="1" customWidth="1"/>
    <col min="9" max="9" width="1.8515625" style="3" hidden="1" customWidth="1"/>
    <col min="10" max="11" width="0" style="3" hidden="1" customWidth="1"/>
    <col min="12" max="12" width="2.140625" style="3" customWidth="1"/>
    <col min="13" max="13" width="6.28125" style="3" customWidth="1"/>
    <col min="14" max="14" width="14.140625" style="14" customWidth="1"/>
    <col min="15" max="15" width="3.421875" style="15" customWidth="1"/>
    <col min="16" max="16" width="9.8515625" style="9" customWidth="1"/>
    <col min="17" max="18" width="8.7109375" style="9" customWidth="1"/>
    <col min="19" max="21" width="9.8515625" style="9" customWidth="1"/>
    <col min="22" max="22" width="6.140625" style="3" customWidth="1"/>
    <col min="23" max="23" width="14.140625" style="3" customWidth="1"/>
    <col min="26" max="26" width="12.8515625" style="14" bestFit="1" customWidth="1"/>
  </cols>
  <sheetData>
    <row r="1" spans="1:16" ht="15.75">
      <c r="A1" s="3" t="s">
        <v>19</v>
      </c>
      <c r="M1" s="3" t="s">
        <v>22</v>
      </c>
      <c r="N1" s="14" t="s">
        <v>20</v>
      </c>
      <c r="P1" s="9" t="s">
        <v>21</v>
      </c>
    </row>
    <row r="2" spans="1:27" ht="16.5">
      <c r="A2" s="1" t="s">
        <v>0</v>
      </c>
      <c r="B2" s="2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M2" s="4" t="s">
        <v>1</v>
      </c>
      <c r="N2" s="5"/>
      <c r="O2" s="6"/>
      <c r="P2" s="7" t="s">
        <v>2</v>
      </c>
      <c r="Q2" s="8"/>
      <c r="R2" s="8"/>
      <c r="W2" s="10" t="s">
        <v>3</v>
      </c>
      <c r="X2" s="11"/>
      <c r="Z2" s="12" t="s">
        <v>4</v>
      </c>
      <c r="AA2" t="s">
        <v>5</v>
      </c>
    </row>
    <row r="3" spans="1:24" ht="16.5">
      <c r="A3" s="3" t="str">
        <f>'[1]學生人數'!A5</f>
        <v>學年度</v>
      </c>
      <c r="B3" s="3" t="str">
        <f>'[1]學生人數'!B5</f>
        <v>all students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J3" s="3" t="str">
        <f>'[1]學生人數'!F5</f>
        <v>高級中等教育</v>
      </c>
      <c r="K3" s="3" t="str">
        <f>'[1]學生人數'!G5</f>
        <v>大學與專科</v>
      </c>
      <c r="M3" s="3" t="s">
        <v>12</v>
      </c>
      <c r="N3" s="14" t="str">
        <f>'[1]CY教育經費'!F1</f>
        <v>教育經費</v>
      </c>
      <c r="P3" s="16" t="s">
        <v>6</v>
      </c>
      <c r="Q3" s="16" t="s">
        <v>7</v>
      </c>
      <c r="R3" s="16" t="s">
        <v>8</v>
      </c>
      <c r="S3" s="16" t="s">
        <v>9</v>
      </c>
      <c r="T3" s="16" t="s">
        <v>10</v>
      </c>
      <c r="U3" s="16" t="s">
        <v>11</v>
      </c>
      <c r="W3" s="14" t="str">
        <f>'[1]CY教育經費'!G1</f>
        <v>各級總和</v>
      </c>
      <c r="X3" s="15" t="str">
        <f>'[1]CY教育經費'!$H$1</f>
        <v>教育經費/各級總和</v>
      </c>
    </row>
    <row r="4" spans="1:24" ht="15.75" hidden="1">
      <c r="A4" s="3">
        <f>'[1]學生人數'!A41</f>
        <v>1946</v>
      </c>
      <c r="B4" s="14">
        <f>'[1]學生人數'!B41</f>
        <v>901043</v>
      </c>
      <c r="C4" s="14">
        <f>'[1]學生人數'!C41</f>
        <v>5634</v>
      </c>
      <c r="D4" s="14">
        <f>'[1]學生人數'!D41</f>
        <v>823400</v>
      </c>
      <c r="E4" s="14">
        <f>'[1]學生人數'!E41</f>
        <v>56995</v>
      </c>
      <c r="F4" s="14">
        <f aca="true" t="shared" si="0" ref="F4:G7">ROUND(J4,0)</f>
        <v>10174</v>
      </c>
      <c r="G4" s="14">
        <f t="shared" si="0"/>
        <v>2850</v>
      </c>
      <c r="H4" s="14">
        <f>'[1]學生人數'!H41</f>
        <v>0</v>
      </c>
      <c r="J4" s="3">
        <f>'[1]學生人數'!F41</f>
        <v>10174</v>
      </c>
      <c r="K4" s="3">
        <f>'[1]學生人數'!G41</f>
        <v>2850</v>
      </c>
      <c r="W4" s="14"/>
      <c r="X4" s="15"/>
    </row>
    <row r="5" spans="1:24" ht="15.75" hidden="1">
      <c r="A5" s="3">
        <f>'[1]學生人數'!A42</f>
        <v>1947</v>
      </c>
      <c r="B5" s="14">
        <f>'[1]學生人數'!B42</f>
        <v>957285</v>
      </c>
      <c r="C5" s="14">
        <f>'[1]學生人數'!C42</f>
        <v>7026</v>
      </c>
      <c r="D5" s="14">
        <f>'[1]學生人數'!D42</f>
        <v>855821</v>
      </c>
      <c r="E5" s="14">
        <f>'[1]學生人數'!E42</f>
        <v>69886</v>
      </c>
      <c r="F5" s="14">
        <f t="shared" si="0"/>
        <v>14947</v>
      </c>
      <c r="G5" s="14">
        <f t="shared" si="0"/>
        <v>3032</v>
      </c>
      <c r="H5" s="14">
        <f>'[1]學生人數'!H42</f>
        <v>3</v>
      </c>
      <c r="J5" s="3">
        <f>'[1]學生人數'!F42</f>
        <v>14947</v>
      </c>
      <c r="K5" s="3">
        <f>'[1]學生人數'!G42</f>
        <v>3032</v>
      </c>
      <c r="W5" s="14"/>
      <c r="X5" s="15"/>
    </row>
    <row r="6" spans="1:24" ht="15.75" hidden="1">
      <c r="A6" s="3">
        <f>'[1]學生人數'!A43</f>
        <v>1948</v>
      </c>
      <c r="B6" s="14">
        <f>'[1]學生人數'!B43</f>
        <v>966384</v>
      </c>
      <c r="C6" s="14">
        <f>'[1]學生人數'!C43</f>
        <v>11165</v>
      </c>
      <c r="D6" s="14">
        <f>'[1]學生人數'!D43</f>
        <v>840783</v>
      </c>
      <c r="E6" s="14">
        <f>'[1]學生人數'!E43</f>
        <v>84851</v>
      </c>
      <c r="F6" s="14">
        <f t="shared" si="0"/>
        <v>21555</v>
      </c>
      <c r="G6" s="14">
        <f t="shared" si="0"/>
        <v>3919</v>
      </c>
      <c r="H6" s="14">
        <f>'[1]學生人數'!H43</f>
        <v>10</v>
      </c>
      <c r="J6" s="3">
        <f>'[1]學生人數'!F43</f>
        <v>21555</v>
      </c>
      <c r="K6" s="3">
        <f>'[1]學生人數'!G43</f>
        <v>3919</v>
      </c>
      <c r="W6" s="14"/>
      <c r="X6" s="15"/>
    </row>
    <row r="7" spans="1:24" ht="15.75" hidden="1">
      <c r="A7" s="3">
        <f>'[1]學生人數'!A44</f>
        <v>1949</v>
      </c>
      <c r="B7" s="14">
        <f>'[1]學生人數'!B44</f>
        <v>1030670</v>
      </c>
      <c r="C7" s="14">
        <f>'[1]學生人數'!C44</f>
        <v>13826</v>
      </c>
      <c r="D7" s="14">
        <f>'[1]學生人數'!D44</f>
        <v>892758</v>
      </c>
      <c r="E7" s="14">
        <f>'[1]學生人數'!E44</f>
        <v>84368</v>
      </c>
      <c r="F7" s="14">
        <f t="shared" si="0"/>
        <v>30512</v>
      </c>
      <c r="G7" s="14">
        <f t="shared" si="0"/>
        <v>5638</v>
      </c>
      <c r="H7" s="14">
        <f>'[1]學生人數'!H44</f>
        <v>6</v>
      </c>
      <c r="J7" s="3">
        <f>'[1]學生人數'!F44</f>
        <v>30512</v>
      </c>
      <c r="K7" s="3">
        <f>'[1]學生人數'!G44</f>
        <v>5638</v>
      </c>
      <c r="W7" s="14"/>
      <c r="X7" s="15"/>
    </row>
    <row r="8" spans="1:27" ht="15.75">
      <c r="A8" s="3">
        <f>'[1]學生人數'!A45</f>
        <v>1950</v>
      </c>
      <c r="B8" s="14">
        <f>'[2]學生人數'!B45</f>
        <v>1054927</v>
      </c>
      <c r="C8" s="14">
        <f>'[2]學生人數'!C45</f>
        <v>17111</v>
      </c>
      <c r="D8" s="14">
        <f>'[2]學生人數'!D45</f>
        <v>906950</v>
      </c>
      <c r="E8" s="14">
        <f>'[2]學生人數'!E45</f>
        <v>84293</v>
      </c>
      <c r="F8" s="14">
        <f>'[2]學生人數'!F45</f>
        <v>36039</v>
      </c>
      <c r="G8" s="14">
        <f>'[2]學生人數'!G45</f>
        <v>6364</v>
      </c>
      <c r="H8" s="14">
        <f>'[2]學生人數'!H45</f>
        <v>5</v>
      </c>
      <c r="J8" s="3">
        <f>'[1]學生人數'!F45</f>
        <v>36039</v>
      </c>
      <c r="K8" s="3">
        <f>'[1]學生人數'!G45</f>
        <v>6364</v>
      </c>
      <c r="M8" s="3">
        <f>'[1]CY教育經費'!E3</f>
        <v>1950</v>
      </c>
      <c r="N8" s="14">
        <f>'[2]CY教育經費'!F3</f>
        <v>172094.32865596065</v>
      </c>
      <c r="P8" s="9">
        <f>'[2]計算每人經費'!C125</f>
        <v>83.90323233501191</v>
      </c>
      <c r="Q8" s="9">
        <f>'[2]計算每人經費'!D125</f>
        <v>55.98103533822151</v>
      </c>
      <c r="R8" s="9">
        <f>'[2]計算每人經費'!E125</f>
        <v>408.99063229336656</v>
      </c>
      <c r="S8" s="9">
        <f>'[2]計算每人經費'!F125</f>
        <v>595.0426371266366</v>
      </c>
      <c r="T8" s="9">
        <f>'[2]計算每人經費'!G125</f>
        <v>3616.3916041182283</v>
      </c>
      <c r="U8" s="9">
        <f>'[2]計算每人經費'!H125</f>
        <v>3898.9728159966867</v>
      </c>
      <c r="W8" s="17">
        <f>'[3]1950'!$R$43</f>
        <v>132694.7660799502</v>
      </c>
      <c r="X8" s="18">
        <f>N8/W8</f>
        <v>1.296918738695931</v>
      </c>
      <c r="Z8" s="19">
        <v>7618381</v>
      </c>
      <c r="AA8" s="20">
        <f>B8/Z8</f>
        <v>0.13847128412191514</v>
      </c>
    </row>
    <row r="9" spans="1:27" ht="15.75">
      <c r="A9" s="3">
        <f>'[1]學生人數'!A46</f>
        <v>1951</v>
      </c>
      <c r="B9" s="14">
        <f>'[2]學生人數'!B46</f>
        <v>1134627</v>
      </c>
      <c r="C9" s="14">
        <f>'[2]學生人數'!C46</f>
        <v>21531</v>
      </c>
      <c r="D9" s="14">
        <f>'[2]學生人數'!D46</f>
        <v>970664</v>
      </c>
      <c r="E9" s="14">
        <f>'[2]學生人數'!E46</f>
        <v>87911</v>
      </c>
      <c r="F9" s="14">
        <f>'[2]學生人數'!F46</f>
        <v>41112</v>
      </c>
      <c r="G9" s="14">
        <f>'[2]學生人數'!G46</f>
        <v>7704</v>
      </c>
      <c r="H9" s="14">
        <f>'[2]學生人數'!H46</f>
        <v>12</v>
      </c>
      <c r="J9" s="3">
        <f>'[1]學生人數'!F46</f>
        <v>41112</v>
      </c>
      <c r="K9" s="3">
        <f>'[1]學生人數'!G46</f>
        <v>7704</v>
      </c>
      <c r="M9" s="3">
        <f>'[1]CY教育經費'!E4</f>
        <v>1951</v>
      </c>
      <c r="N9" s="14">
        <f>'[2]CY教育經費'!F4</f>
        <v>234670.30583580094</v>
      </c>
      <c r="P9" s="9">
        <f>'[2]計算每人經費'!C126</f>
        <v>94.61346455980701</v>
      </c>
      <c r="Q9" s="9">
        <f>'[2]計算每人經費'!D126</f>
        <v>89.38726480017803</v>
      </c>
      <c r="R9" s="9">
        <f>'[2]計算每人經費'!E126</f>
        <v>489.99046672379205</v>
      </c>
      <c r="S9" s="9">
        <f>'[2]計算每人經費'!F126</f>
        <v>716.951726149962</v>
      </c>
      <c r="T9" s="9">
        <f>'[2]計算每人經費'!G126</f>
        <v>3207.9927106297005</v>
      </c>
      <c r="U9" s="9">
        <f>'[2]計算每人經費'!H126</f>
        <v>3562.739306355499</v>
      </c>
      <c r="W9" s="14">
        <f>'[3]1950'!$R$83</f>
        <v>177254.12627364567</v>
      </c>
      <c r="X9" s="15">
        <f aca="true" t="shared" si="1" ref="X9:X24">N9/W9</f>
        <v>1.3239201296420933</v>
      </c>
      <c r="Z9" s="14">
        <v>7869247</v>
      </c>
      <c r="AA9" s="21">
        <f>B9/Z9</f>
        <v>0.14418495187658997</v>
      </c>
    </row>
    <row r="10" spans="1:27" ht="15.75">
      <c r="A10" s="3">
        <f>'[1]學生人數'!A47</f>
        <v>1952</v>
      </c>
      <c r="B10" s="14">
        <f>'[2]學生人數'!B47</f>
        <v>1187858</v>
      </c>
      <c r="C10" s="14">
        <f>'[2]學生人數'!C47</f>
        <v>28531</v>
      </c>
      <c r="D10" s="14">
        <f>'[2]學生人數'!D47</f>
        <v>1003304</v>
      </c>
      <c r="E10" s="14">
        <f>'[2]學生人數'!E47</f>
        <v>97760</v>
      </c>
      <c r="F10" s="14">
        <f>'[2]學生人數'!F47</f>
        <v>42358</v>
      </c>
      <c r="G10" s="14">
        <f>'[2]學生人數'!G47</f>
        <v>9294</v>
      </c>
      <c r="H10" s="14">
        <f>'[2]學生人數'!H47</f>
        <v>13</v>
      </c>
      <c r="J10" s="3">
        <f>'[1]學生人數'!F47</f>
        <v>42358</v>
      </c>
      <c r="K10" s="3">
        <f>'[1]學生人數'!G47</f>
        <v>9294</v>
      </c>
      <c r="M10" s="3">
        <f>'[1]CY教育經費'!E5</f>
        <v>1952</v>
      </c>
      <c r="N10" s="14">
        <f>'[2]CY教育經費'!F5</f>
        <v>331203.8558918312</v>
      </c>
      <c r="P10" s="9">
        <f>'[2]計算每人經費'!C127</f>
        <v>103.75704947093604</v>
      </c>
      <c r="Q10" s="9">
        <f>'[2]計算每人經費'!D127</f>
        <v>144.04208495132085</v>
      </c>
      <c r="R10" s="9">
        <f>'[2]計算每人經費'!E127</f>
        <v>579.8446199916762</v>
      </c>
      <c r="S10" s="9">
        <f>'[2]計算每人經費'!F127</f>
        <v>854.8199863017425</v>
      </c>
      <c r="T10" s="9">
        <f>'[2]計算每人經費'!G127</f>
        <v>3231.1237674564454</v>
      </c>
      <c r="U10" s="9">
        <f>'[2]計算每人經費'!H127</f>
        <v>3681.590392641651</v>
      </c>
      <c r="W10" s="14">
        <f>'[3]1950'!$R$123</f>
        <v>244875.75633505493</v>
      </c>
      <c r="X10" s="15">
        <f t="shared" si="1"/>
        <v>1.3525383682272596</v>
      </c>
      <c r="Z10" s="14">
        <v>8128374</v>
      </c>
      <c r="AA10" s="21">
        <f aca="true" t="shared" si="2" ref="AA10:AA61">B10/Z10</f>
        <v>0.14613722252445568</v>
      </c>
    </row>
    <row r="11" spans="1:27" ht="15.75">
      <c r="A11" s="3">
        <f>'[1]學生人數'!A48</f>
        <v>1953</v>
      </c>
      <c r="B11" s="14">
        <f>'[2]學生人數'!B48</f>
        <v>1275998</v>
      </c>
      <c r="C11" s="14">
        <f>'[2]學生人數'!C48</f>
        <v>37729</v>
      </c>
      <c r="D11" s="14">
        <f>'[2]學生人數'!D48</f>
        <v>1060324</v>
      </c>
      <c r="E11" s="14">
        <f>'[2]學生人數'!E48</f>
        <v>114300</v>
      </c>
      <c r="F11" s="14">
        <f>'[2]學生人數'!F48</f>
        <v>44598</v>
      </c>
      <c r="G11" s="14">
        <f>'[2]學生人數'!G48</f>
        <v>10950</v>
      </c>
      <c r="H11" s="14">
        <f>'[2]學生人數'!H48</f>
        <v>16</v>
      </c>
      <c r="J11" s="3">
        <f>'[1]學生人數'!F48</f>
        <v>44598</v>
      </c>
      <c r="K11" s="3">
        <f>'[1]學生人數'!G48</f>
        <v>10950</v>
      </c>
      <c r="M11" s="3">
        <f>'[1]CY教育經費'!E6</f>
        <v>1953</v>
      </c>
      <c r="N11" s="14">
        <f>'[2]CY教育經費'!F6</f>
        <v>388724.6586443846</v>
      </c>
      <c r="P11" s="9">
        <f>'[2]計算每人經費'!C128</f>
        <v>89.44590467354246</v>
      </c>
      <c r="Q11" s="9">
        <f>'[2]計算每人經費'!D128</f>
        <v>139.9977742652246</v>
      </c>
      <c r="R11" s="9">
        <f>'[2]計算每人經費'!E128</f>
        <v>643.1336279544458</v>
      </c>
      <c r="S11" s="9">
        <f>'[2]計算每人經費'!F128</f>
        <v>973.1875453117693</v>
      </c>
      <c r="T11" s="9">
        <f>'[2]計算每人經費'!G128</f>
        <v>3608.544982606234</v>
      </c>
      <c r="U11" s="9">
        <f>'[2]計算每人經費'!H128</f>
        <v>4190.038715891648</v>
      </c>
      <c r="W11" s="14">
        <f>'[3]1950'!$R$163</f>
        <v>279743.1640717986</v>
      </c>
      <c r="X11" s="15">
        <f t="shared" si="1"/>
        <v>1.3895769711985344</v>
      </c>
      <c r="Z11" s="14">
        <v>8438016</v>
      </c>
      <c r="AA11" s="21">
        <f t="shared" si="2"/>
        <v>0.1512201446406359</v>
      </c>
    </row>
    <row r="12" spans="1:27" ht="15.75">
      <c r="A12" s="3">
        <f>'[1]學生人數'!A49</f>
        <v>1954</v>
      </c>
      <c r="B12" s="14">
        <f>'[2]學生人數'!B49</f>
        <v>1383094</v>
      </c>
      <c r="C12" s="14">
        <f>'[2]學生人數'!C49</f>
        <v>41137</v>
      </c>
      <c r="D12" s="14">
        <f>'[2]學生人數'!D49</f>
        <v>1133438</v>
      </c>
      <c r="E12" s="14">
        <f>'[2]學生人數'!E49</f>
        <v>136012</v>
      </c>
      <c r="F12" s="14">
        <f>'[2]學生人數'!F49</f>
        <v>49617</v>
      </c>
      <c r="G12" s="14">
        <f>'[2]學生人數'!G49</f>
        <v>12531</v>
      </c>
      <c r="H12" s="14">
        <f>'[2]學生人數'!H49</f>
        <v>82</v>
      </c>
      <c r="J12" s="3">
        <f>'[1]學生人數'!F49</f>
        <v>49617</v>
      </c>
      <c r="K12" s="3">
        <f>'[1]學生人數'!G49</f>
        <v>12531</v>
      </c>
      <c r="M12" s="3">
        <f>'[1]CY教育經費'!E7</f>
        <v>1954</v>
      </c>
      <c r="N12" s="14">
        <f>'[2]CY教育經費'!F7</f>
        <v>567913.0686670628</v>
      </c>
      <c r="P12" s="9">
        <f>'[2]計算每人經費'!C129</f>
        <v>123.1953928279904</v>
      </c>
      <c r="Q12" s="9">
        <f>'[2]計算每人經費'!D129</f>
        <v>222.80795244203918</v>
      </c>
      <c r="R12" s="9">
        <f>'[2]計算每人經費'!E129</f>
        <v>743.9240405418989</v>
      </c>
      <c r="S12" s="9">
        <f>'[2]計算每人經費'!F129</f>
        <v>1124.50753533579</v>
      </c>
      <c r="T12" s="9">
        <f>'[2]計算每人經費'!G129</f>
        <v>3834.6670687247733</v>
      </c>
      <c r="U12" s="9">
        <f>'[2]計算每人經費'!H129</f>
        <v>4420.508797334189</v>
      </c>
      <c r="W12" s="14">
        <f>'[3]1950'!$R$203</f>
        <v>407028.1932663127</v>
      </c>
      <c r="X12" s="15">
        <f t="shared" si="1"/>
        <v>1.3952671536329804</v>
      </c>
      <c r="Z12" s="14">
        <v>8749151</v>
      </c>
      <c r="AA12" s="21">
        <f t="shared" si="2"/>
        <v>0.15808322430370672</v>
      </c>
    </row>
    <row r="13" spans="1:27" ht="15.75">
      <c r="A13" s="3">
        <f>'[1]學生人數'!A50</f>
        <v>1955</v>
      </c>
      <c r="B13" s="14">
        <f>'[2]學生人數'!B50</f>
        <v>1535505</v>
      </c>
      <c r="C13" s="14">
        <f>'[2]學生人數'!C50</f>
        <v>46390</v>
      </c>
      <c r="D13" s="14">
        <f>'[2]學生人數'!D50</f>
        <v>1244029</v>
      </c>
      <c r="E13" s="14">
        <f>'[2]學生人數'!E50</f>
        <v>155403</v>
      </c>
      <c r="F13" s="14">
        <f>'[2]學生人數'!F50</f>
        <v>59224</v>
      </c>
      <c r="G13" s="14">
        <f>'[2]學生人數'!G50</f>
        <v>16959</v>
      </c>
      <c r="H13" s="14">
        <f>'[2]學生人數'!H50</f>
        <v>169</v>
      </c>
      <c r="J13" s="3">
        <f>'[1]學生人數'!F50</f>
        <v>59224</v>
      </c>
      <c r="K13" s="3">
        <f>'[1]學生人數'!G50</f>
        <v>16959</v>
      </c>
      <c r="M13" s="3">
        <f>'[1]CY教育經費'!E8</f>
        <v>1955</v>
      </c>
      <c r="N13" s="14">
        <f>'[2]CY教育經費'!F8</f>
        <v>690209.6790079956</v>
      </c>
      <c r="P13" s="9">
        <f>'[2]計算每人經費'!C130</f>
        <v>129.8834238418636</v>
      </c>
      <c r="Q13" s="9">
        <f>'[2]計算每人經費'!D130</f>
        <v>243.50196016330807</v>
      </c>
      <c r="R13" s="9">
        <f>'[2]計算每人經費'!E130</f>
        <v>757.2693504618812</v>
      </c>
      <c r="S13" s="9">
        <f>'[2]計算每人經費'!F130</f>
        <v>1125.8859775116857</v>
      </c>
      <c r="T13" s="9">
        <f>'[2]計算每人經費'!G130</f>
        <v>3338.774943295928</v>
      </c>
      <c r="U13" s="9">
        <f>'[2]計算每人經費'!H130</f>
        <v>3160.3176892771194</v>
      </c>
      <c r="W13" s="14">
        <f>'[3]1950'!$R$243</f>
        <v>483999.43859823764</v>
      </c>
      <c r="X13" s="15">
        <f t="shared" si="1"/>
        <v>1.4260547099124443</v>
      </c>
      <c r="Z13" s="14">
        <v>9077643</v>
      </c>
      <c r="AA13" s="21">
        <f t="shared" si="2"/>
        <v>0.16915238900670582</v>
      </c>
    </row>
    <row r="14" spans="1:27" ht="15.75">
      <c r="A14" s="3">
        <f>'[1]學生人數'!A51</f>
        <v>1956</v>
      </c>
      <c r="B14" s="14">
        <f>'[2]學生人數'!B51</f>
        <v>1678788</v>
      </c>
      <c r="C14" s="14">
        <f>'[2]學生人數'!C51</f>
        <v>54239</v>
      </c>
      <c r="D14" s="14">
        <f>'[2]學生人數'!D51</f>
        <v>1344432</v>
      </c>
      <c r="E14" s="14">
        <f>'[2]學生人數'!E51</f>
        <v>174180</v>
      </c>
      <c r="F14" s="14">
        <f>'[2]學生人數'!F51</f>
        <v>70803</v>
      </c>
      <c r="G14" s="14">
        <f>'[2]學生人數'!G51</f>
        <v>21177</v>
      </c>
      <c r="H14" s="14">
        <f>'[2]學生人數'!H51</f>
        <v>272</v>
      </c>
      <c r="J14" s="3">
        <f>'[1]學生人數'!F51</f>
        <v>70803</v>
      </c>
      <c r="K14" s="3">
        <f>'[1]學生人數'!G51</f>
        <v>21177</v>
      </c>
      <c r="M14" s="3">
        <f>'[1]CY教育經費'!E9</f>
        <v>1956</v>
      </c>
      <c r="N14" s="14">
        <f>'[2]CY教育經費'!F9</f>
        <v>835785.1742993351</v>
      </c>
      <c r="P14" s="9">
        <f>'[2]計算每人經費'!C131</f>
        <v>130.6910135653418</v>
      </c>
      <c r="Q14" s="9">
        <f>'[2]計算每人經費'!D131</f>
        <v>245.9410368095969</v>
      </c>
      <c r="R14" s="9">
        <f>'[2]計算每人經費'!E131</f>
        <v>819.2659614610999</v>
      </c>
      <c r="S14" s="9">
        <f>'[2]計算每人經費'!F131</f>
        <v>1227.390080594803</v>
      </c>
      <c r="T14" s="9">
        <f>'[2]計算每人經費'!G131</f>
        <v>3741.8125351025346</v>
      </c>
      <c r="U14" s="9">
        <f>'[2]計算每人經費'!H131</f>
        <v>3759.2762674397436</v>
      </c>
      <c r="W14" s="14">
        <f>'[3]1950'!$R$283</f>
        <v>579185.9663854556</v>
      </c>
      <c r="X14" s="15">
        <f t="shared" si="1"/>
        <v>1.4430342287387357</v>
      </c>
      <c r="Z14" s="14">
        <v>9390381</v>
      </c>
      <c r="AA14" s="21">
        <f t="shared" si="2"/>
        <v>0.1787774106290256</v>
      </c>
    </row>
    <row r="15" spans="1:27" ht="15.75">
      <c r="A15" s="3">
        <f>'[1]學生人數'!A52</f>
        <v>1957</v>
      </c>
      <c r="B15" s="14">
        <f>'[2]學生人數'!B52</f>
        <v>1848038</v>
      </c>
      <c r="C15" s="14">
        <f>'[2]學生人數'!C52</f>
        <v>56988</v>
      </c>
      <c r="D15" s="14">
        <f>'[2]學生人數'!D52</f>
        <v>1480557</v>
      </c>
      <c r="E15" s="14">
        <f>'[2]學生人數'!E52</f>
        <v>190039</v>
      </c>
      <c r="F15" s="14">
        <f>'[2]學生人數'!F52</f>
        <v>82765</v>
      </c>
      <c r="G15" s="14">
        <f>'[2]學生人數'!G52</f>
        <v>24150</v>
      </c>
      <c r="H15" s="14">
        <f>'[2]學生人數'!H52</f>
        <v>346</v>
      </c>
      <c r="J15" s="3">
        <f>'[1]學生人數'!F52</f>
        <v>82765</v>
      </c>
      <c r="K15" s="3">
        <f>'[1]學生人數'!G52</f>
        <v>24150</v>
      </c>
      <c r="M15" s="3">
        <f>'[1]CY教育經費'!E10</f>
        <v>1957</v>
      </c>
      <c r="N15" s="14">
        <f>'[2]CY教育經費'!F10</f>
        <v>1000056.3594075205</v>
      </c>
      <c r="P15" s="9">
        <f>'[2]計算每人經費'!C132</f>
        <v>145.9360997910069</v>
      </c>
      <c r="Q15" s="9">
        <f>'[2]計算每人經費'!D132</f>
        <v>248.51221533517455</v>
      </c>
      <c r="R15" s="9">
        <f>'[2]計算每人經費'!E132</f>
        <v>899.2815176749762</v>
      </c>
      <c r="S15" s="9">
        <f>'[2]計算每人經費'!F132</f>
        <v>1357.1043798375338</v>
      </c>
      <c r="T15" s="9">
        <f>'[2]計算每人經費'!G132</f>
        <v>4093.900357900231</v>
      </c>
      <c r="U15" s="9">
        <f>'[2]計算每人經費'!H132</f>
        <v>4217.885094362801</v>
      </c>
      <c r="W15" s="14">
        <f>'[3]1950'!$R$323</f>
        <v>694875.4879084444</v>
      </c>
      <c r="X15" s="15">
        <f t="shared" si="1"/>
        <v>1.4391878499235338</v>
      </c>
      <c r="Z15" s="14">
        <v>9690250</v>
      </c>
      <c r="AA15" s="21">
        <f t="shared" si="2"/>
        <v>0.19071107556564587</v>
      </c>
    </row>
    <row r="16" spans="1:27" ht="15.75">
      <c r="A16" s="3">
        <f>'[1]學生人數'!A53</f>
        <v>1958</v>
      </c>
      <c r="B16" s="14">
        <f>'[2]學生人數'!B53</f>
        <v>2037095</v>
      </c>
      <c r="C16" s="14">
        <f>'[2]學生人數'!C53</f>
        <v>64167</v>
      </c>
      <c r="D16" s="14">
        <f>'[2]學生人數'!D53</f>
        <v>1642888</v>
      </c>
      <c r="E16" s="14">
        <f>'[2]學生人數'!E53</f>
        <v>197218</v>
      </c>
      <c r="F16" s="14">
        <f>'[2]學生人數'!F53</f>
        <v>92050</v>
      </c>
      <c r="G16" s="14">
        <f>'[2]學生人數'!G53</f>
        <v>26220</v>
      </c>
      <c r="H16" s="14">
        <f>'[2]學生人數'!H53</f>
        <v>377</v>
      </c>
      <c r="J16" s="3">
        <f>'[1]學生人數'!F53</f>
        <v>92050</v>
      </c>
      <c r="K16" s="3">
        <f>'[1]學生人數'!G53</f>
        <v>26220</v>
      </c>
      <c r="M16" s="3">
        <f>'[1]CY教育經費'!E11</f>
        <v>1958</v>
      </c>
      <c r="N16" s="14">
        <f>'[2]CY教育經費'!F11</f>
        <v>1135422.8853537724</v>
      </c>
      <c r="P16" s="9">
        <f>'[2]計算每人經費'!C133</f>
        <v>154.5167971269149</v>
      </c>
      <c r="Q16" s="9">
        <f>'[2]計算每人經費'!D133</f>
        <v>255.9711921932597</v>
      </c>
      <c r="R16" s="9">
        <f>'[2]計算每人經費'!E133</f>
        <v>1020.7770149772974</v>
      </c>
      <c r="S16" s="9">
        <f>'[2]計算每人經費'!F133</f>
        <v>1562.9978572589434</v>
      </c>
      <c r="T16" s="9">
        <f>'[2]計算每人經費'!G133</f>
        <v>4888.826370175204</v>
      </c>
      <c r="U16" s="9">
        <f>'[2]計算每人經費'!H133</f>
        <v>5292.176819421856</v>
      </c>
      <c r="W16" s="14">
        <f>'[3]1950'!$R$363</f>
        <v>843578.7120632725</v>
      </c>
      <c r="X16" s="15">
        <f t="shared" si="1"/>
        <v>1.3459596231117437</v>
      </c>
      <c r="Z16" s="14">
        <v>10039435</v>
      </c>
      <c r="AA16" s="21">
        <f t="shared" si="2"/>
        <v>0.20290932706870457</v>
      </c>
    </row>
    <row r="17" spans="1:27" ht="15.75">
      <c r="A17" s="3">
        <f>'[1]學生人數'!A54</f>
        <v>1959</v>
      </c>
      <c r="B17" s="14">
        <f>'[2]學生人數'!B54</f>
        <v>2212588</v>
      </c>
      <c r="C17" s="14">
        <f>'[2]學生人數'!C54</f>
        <v>73235</v>
      </c>
      <c r="D17" s="14">
        <f>'[2]學生人數'!D54</f>
        <v>1777118</v>
      </c>
      <c r="E17" s="14">
        <f>'[2]學生人數'!E54</f>
        <v>215047</v>
      </c>
      <c r="F17" s="14">
        <f>'[2]學生人數'!F54</f>
        <v>103780</v>
      </c>
      <c r="G17" s="14">
        <f>'[2]學生人數'!G54</f>
        <v>27706</v>
      </c>
      <c r="H17" s="14">
        <f>'[2]學生人數'!H54</f>
        <v>437</v>
      </c>
      <c r="J17" s="3">
        <f>'[1]學生人數'!F54</f>
        <v>103780</v>
      </c>
      <c r="K17" s="3">
        <f>'[1]學生人數'!G54</f>
        <v>27706</v>
      </c>
      <c r="M17" s="3">
        <f>'[1]CY教育經費'!E12</f>
        <v>1959</v>
      </c>
      <c r="N17" s="14">
        <f>'[2]CY教育經費'!F12</f>
        <v>1297675.5</v>
      </c>
      <c r="P17" s="9">
        <f>'[2]計算每人經費'!C134</f>
        <v>175.68102683143306</v>
      </c>
      <c r="Q17" s="9">
        <f>'[2]計算每人經費'!D134</f>
        <v>281.6374602024176</v>
      </c>
      <c r="R17" s="9">
        <f>'[2]計算每人經費'!E134</f>
        <v>1098.6724385779114</v>
      </c>
      <c r="S17" s="9">
        <f>'[2]計算每人經費'!F134</f>
        <v>1730.3524076839885</v>
      </c>
      <c r="T17" s="9">
        <f>'[2]計算每人經費'!G134</f>
        <v>5893.73878504186</v>
      </c>
      <c r="U17" s="9">
        <f>'[2]計算每人經費'!H134</f>
        <v>6084.571346761026</v>
      </c>
      <c r="W17" s="14">
        <f>'[3]1950'!$R$403</f>
        <v>1029671.8146526566</v>
      </c>
      <c r="X17" s="15">
        <f t="shared" si="1"/>
        <v>1.2602806851013497</v>
      </c>
      <c r="Z17" s="14">
        <v>10431341</v>
      </c>
      <c r="AA17" s="21">
        <f t="shared" si="2"/>
        <v>0.2121096415120549</v>
      </c>
    </row>
    <row r="18" spans="1:27" ht="15.75">
      <c r="A18" s="3">
        <f>'[1]學生人數'!A55</f>
        <v>1960</v>
      </c>
      <c r="B18" s="14">
        <f>'[2]學生人數'!B55</f>
        <v>2375328</v>
      </c>
      <c r="C18" s="14">
        <f>'[2]學生人數'!C55</f>
        <v>79702</v>
      </c>
      <c r="D18" s="14">
        <f>'[2]學生人數'!D55</f>
        <v>1888783</v>
      </c>
      <c r="E18" s="14">
        <f>'[2]學生人數'!E55</f>
        <v>245573</v>
      </c>
      <c r="F18" s="14">
        <f>'[2]學生人數'!F55</f>
        <v>111691</v>
      </c>
      <c r="G18" s="14">
        <f>'[2]學生人數'!G55</f>
        <v>32633</v>
      </c>
      <c r="H18" s="14">
        <f>'[2]學生人數'!H55</f>
        <v>437</v>
      </c>
      <c r="J18" s="3">
        <f>'[1]學生人數'!F55</f>
        <v>111691</v>
      </c>
      <c r="K18" s="3">
        <f>'[1]學生人數'!G55</f>
        <v>32633</v>
      </c>
      <c r="M18" s="3">
        <f>'[1]CY教育經費'!E13</f>
        <v>1960</v>
      </c>
      <c r="N18" s="14">
        <f>'[2]CY教育經費'!F13</f>
        <v>1533172</v>
      </c>
      <c r="P18" s="9">
        <f>'[2]計算每人經費'!C135</f>
        <v>193.28875059597</v>
      </c>
      <c r="Q18" s="9">
        <f>'[2]計算每人經費'!D135</f>
        <v>314.7150837338117</v>
      </c>
      <c r="R18" s="9">
        <f>'[2]計算每人經費'!E135</f>
        <v>1125.4800817567805</v>
      </c>
      <c r="S18" s="9">
        <f>'[2]計算每人經費'!F135</f>
        <v>1865.96294770097</v>
      </c>
      <c r="T18" s="9">
        <f>'[2]計算每人經費'!G135</f>
        <v>5951.899197637025</v>
      </c>
      <c r="U18" s="9">
        <f>'[2]計算每人經費'!H135</f>
        <v>6941.556117761367</v>
      </c>
      <c r="W18" s="14">
        <f>'[3]1960'!$R$43</f>
        <v>1225888.963100952</v>
      </c>
      <c r="X18" s="15">
        <f t="shared" si="1"/>
        <v>1.2506613944233245</v>
      </c>
      <c r="Z18" s="14">
        <v>10792202</v>
      </c>
      <c r="AA18" s="21">
        <f t="shared" si="2"/>
        <v>0.2200966957438343</v>
      </c>
    </row>
    <row r="19" spans="1:27" ht="15.75">
      <c r="A19" s="3">
        <f>'[1]學生人數'!A56</f>
        <v>1961</v>
      </c>
      <c r="B19" s="14">
        <f>'[2]學生人數'!B56</f>
        <v>2540665</v>
      </c>
      <c r="C19" s="14">
        <f>'[2]學生人數'!C56</f>
        <v>78261</v>
      </c>
      <c r="D19" s="14">
        <f>'[2]學生人數'!D56</f>
        <v>1997016</v>
      </c>
      <c r="E19" s="14">
        <f>'[2]學生人數'!E56</f>
        <v>294334</v>
      </c>
      <c r="F19" s="14">
        <f>'[2]學生人數'!F56</f>
        <v>117249</v>
      </c>
      <c r="G19" s="14">
        <f>'[2]學生人數'!G56</f>
        <v>35869</v>
      </c>
      <c r="H19" s="14">
        <f>'[2]學生人數'!H56</f>
        <v>513</v>
      </c>
      <c r="J19" s="3">
        <f>'[1]學生人數'!F56</f>
        <v>117249</v>
      </c>
      <c r="K19" s="3">
        <f>'[1]學生人數'!G56</f>
        <v>35869</v>
      </c>
      <c r="M19" s="3">
        <f>'[1]CY教育經費'!E14</f>
        <v>1961</v>
      </c>
      <c r="N19" s="14">
        <f>'[2]CY教育經費'!F14</f>
        <v>1905216</v>
      </c>
      <c r="P19" s="9">
        <f>'[2]計算每人經費'!C136</f>
        <v>216.30825059736011</v>
      </c>
      <c r="Q19" s="9">
        <f>'[2]計算每人經費'!D136</f>
        <v>364.97829762004915</v>
      </c>
      <c r="R19" s="9">
        <f>'[2]計算每人經費'!E136</f>
        <v>1225.5926083001382</v>
      </c>
      <c r="S19" s="9">
        <f>'[2]計算每人經費'!F136</f>
        <v>2114.3038154584597</v>
      </c>
      <c r="T19" s="9">
        <f>'[2]計算每人經費'!G136</f>
        <v>7034.475321047801</v>
      </c>
      <c r="U19" s="9">
        <f>'[2]計算每人經費'!H136</f>
        <v>7480.7876974996725</v>
      </c>
      <c r="W19" s="14">
        <f>'[3]1960'!$R$83</f>
        <v>1548295.8133269348</v>
      </c>
      <c r="X19" s="15">
        <f t="shared" si="1"/>
        <v>1.2305245442123396</v>
      </c>
      <c r="Z19" s="14">
        <v>11149139</v>
      </c>
      <c r="AA19" s="21">
        <f t="shared" si="2"/>
        <v>0.22787992866534357</v>
      </c>
    </row>
    <row r="20" spans="1:27" ht="15.75">
      <c r="A20" s="3">
        <f>'[1]學生人數'!A57</f>
        <v>1962</v>
      </c>
      <c r="B20" s="14">
        <f>'[2]學生人數'!B57</f>
        <v>2702771</v>
      </c>
      <c r="C20" s="14">
        <f>'[2]學生人數'!C57</f>
        <v>77898</v>
      </c>
      <c r="D20" s="14">
        <f>'[2]學生人數'!D57</f>
        <v>2097957</v>
      </c>
      <c r="E20" s="14">
        <f>'[2]學生人數'!E57</f>
        <v>338191</v>
      </c>
      <c r="F20" s="14">
        <f>'[2]學生人數'!F57</f>
        <v>127217</v>
      </c>
      <c r="G20" s="14">
        <f>'[2]學生人數'!G57</f>
        <v>41562</v>
      </c>
      <c r="H20" s="14">
        <f>'[2]學生人數'!H57</f>
        <v>708</v>
      </c>
      <c r="J20" s="3">
        <f>'[1]學生人數'!F57</f>
        <v>127217</v>
      </c>
      <c r="K20" s="3">
        <f>'[1]學生人數'!G57</f>
        <v>41562</v>
      </c>
      <c r="M20" s="3">
        <f>'[1]CY教育經費'!E15</f>
        <v>1962</v>
      </c>
      <c r="N20" s="14">
        <f>'[2]CY教育經費'!F15</f>
        <v>2344953.5</v>
      </c>
      <c r="P20" s="9">
        <f>'[2]計算每人經費'!C137</f>
        <v>243.36953451949987</v>
      </c>
      <c r="Q20" s="9">
        <f>'[2]計算每人經費'!D137</f>
        <v>444.03555458953645</v>
      </c>
      <c r="R20" s="9">
        <f>'[2]計算每人經費'!E137</f>
        <v>1336.8695192118341</v>
      </c>
      <c r="S20" s="9">
        <f>'[2]計算每人經費'!F137</f>
        <v>2263.920925652853</v>
      </c>
      <c r="T20" s="9">
        <f>'[2]計算每人經費'!G137</f>
        <v>7693.203846267566</v>
      </c>
      <c r="U20" s="9">
        <f>'[2]計算每人經費'!H137</f>
        <v>7890.295590201122</v>
      </c>
      <c r="W20" s="14">
        <f>'[3]1960'!$R$123</f>
        <v>1967277.500332234</v>
      </c>
      <c r="X20" s="15">
        <f t="shared" si="1"/>
        <v>1.191979016485465</v>
      </c>
      <c r="Z20" s="14">
        <v>11511728</v>
      </c>
      <c r="AA20" s="21">
        <f t="shared" si="2"/>
        <v>0.2347841262406478</v>
      </c>
    </row>
    <row r="21" spans="1:27" ht="15.75">
      <c r="A21" s="3">
        <f>'[1]學生人數'!A58</f>
        <v>1963</v>
      </c>
      <c r="B21" s="14">
        <f>'[2]學生人數'!B58</f>
        <v>2823674</v>
      </c>
      <c r="C21" s="14">
        <f>'[2]學生人數'!C58</f>
        <v>75413</v>
      </c>
      <c r="D21" s="14">
        <f>'[2]學生人數'!D58</f>
        <v>2148652</v>
      </c>
      <c r="E21" s="14">
        <f>'[2]學生人數'!E58</f>
        <v>383472</v>
      </c>
      <c r="F21" s="14">
        <f>'[2]學生人數'!F58</f>
        <v>144907</v>
      </c>
      <c r="G21" s="14">
        <f>'[2]學生人數'!G58</f>
        <v>47845</v>
      </c>
      <c r="H21" s="14">
        <f>'[2]學生人數'!H58</f>
        <v>817</v>
      </c>
      <c r="J21" s="3">
        <f>'[1]學生人數'!F58</f>
        <v>144907</v>
      </c>
      <c r="K21" s="3">
        <f>'[1]學生人數'!G58</f>
        <v>47845</v>
      </c>
      <c r="M21" s="3">
        <f>'[1]CY教育經費'!E16</f>
        <v>1963</v>
      </c>
      <c r="N21" s="14">
        <f>'[2]CY教育經費'!F16</f>
        <v>2678761.5</v>
      </c>
      <c r="P21" s="9">
        <f>'[2]計算每人經費'!C138</f>
        <v>279.99814355615075</v>
      </c>
      <c r="Q21" s="9">
        <f>'[2]計算每人經費'!D138</f>
        <v>501.4376455563767</v>
      </c>
      <c r="R21" s="9">
        <f>'[2]計算每人經費'!E138</f>
        <v>1366.5026194470768</v>
      </c>
      <c r="S21" s="9">
        <f>'[2]計算每人經費'!F138</f>
        <v>2276.575502289207</v>
      </c>
      <c r="T21" s="9">
        <f>'[2]計算每人經費'!G138</f>
        <v>7776.302714036543</v>
      </c>
      <c r="U21" s="9">
        <f>'[2]計算每人經費'!H138</f>
        <v>8620.346430948744</v>
      </c>
      <c r="W21" s="14">
        <f>'[3]1960'!$R$163</f>
        <v>2283766.0040967404</v>
      </c>
      <c r="X21" s="15">
        <f t="shared" si="1"/>
        <v>1.1729579541838768</v>
      </c>
      <c r="Z21" s="14">
        <v>11883523</v>
      </c>
      <c r="AA21" s="21">
        <f t="shared" si="2"/>
        <v>0.23761253291637505</v>
      </c>
    </row>
    <row r="22" spans="1:27" ht="15.75">
      <c r="A22" s="3">
        <f>'[1]學生人數'!A59</f>
        <v>1964</v>
      </c>
      <c r="B22" s="14">
        <f>'[2]學生人數'!B59</f>
        <v>2964286</v>
      </c>
      <c r="C22" s="14">
        <f>'[2]學生人數'!C59</f>
        <v>75013</v>
      </c>
      <c r="D22" s="14">
        <f>'[2]學生人數'!D59</f>
        <v>2202867</v>
      </c>
      <c r="E22" s="14">
        <f>'[2]學生人數'!E59</f>
        <v>425636</v>
      </c>
      <c r="F22" s="14">
        <f>'[2]學生人數'!F59</f>
        <v>174805</v>
      </c>
      <c r="G22" s="14">
        <f>'[2]學生人數'!G59</f>
        <v>57117</v>
      </c>
      <c r="H22" s="14">
        <f>'[2]學生人數'!H59</f>
        <v>884</v>
      </c>
      <c r="J22" s="3">
        <f>'[1]學生人數'!F59</f>
        <v>174805</v>
      </c>
      <c r="K22" s="3">
        <f>'[1]學生人數'!G59</f>
        <v>57117</v>
      </c>
      <c r="M22" s="3">
        <f>'[1]CY教育經費'!E17</f>
        <v>1964</v>
      </c>
      <c r="N22" s="14">
        <f>'[2]CY教育經費'!F17</f>
        <v>2979214</v>
      </c>
      <c r="P22" s="9">
        <f>'[2]計算每人經費'!C139</f>
        <v>315.2720195166171</v>
      </c>
      <c r="Q22" s="9">
        <f>'[2]計算每人經費'!D139</f>
        <v>508.5250267038364</v>
      </c>
      <c r="R22" s="9">
        <f>'[2]計算每人經費'!E139</f>
        <v>1385.6897397908476</v>
      </c>
      <c r="S22" s="9">
        <f>'[2]計算每人經費'!F139</f>
        <v>2276.6505558962854</v>
      </c>
      <c r="T22" s="9">
        <f>'[2]計算每人經費'!G139</f>
        <v>8101.794832554669</v>
      </c>
      <c r="U22" s="9">
        <f>'[2]計算每人經費'!H139</f>
        <v>9358.107976800778</v>
      </c>
      <c r="W22" s="14">
        <f>'[3]1960'!$R$203</f>
        <v>2557178.7996594044</v>
      </c>
      <c r="X22" s="15">
        <f t="shared" si="1"/>
        <v>1.1650393787078195</v>
      </c>
      <c r="Z22" s="14">
        <v>12256682</v>
      </c>
      <c r="AA22" s="21">
        <f t="shared" si="2"/>
        <v>0.24185060850889337</v>
      </c>
    </row>
    <row r="23" spans="1:27" ht="15.75">
      <c r="A23" s="3">
        <f>'[1]學生人數'!A60</f>
        <v>1965</v>
      </c>
      <c r="B23" s="14">
        <f>'[2]學生人數'!B60</f>
        <v>3117397</v>
      </c>
      <c r="C23" s="14">
        <f>'[2]學生人數'!C60</f>
        <v>78878</v>
      </c>
      <c r="D23" s="14">
        <f>'[2]學生人數'!D60</f>
        <v>2257720</v>
      </c>
      <c r="E23" s="14">
        <f>'[2]學生人數'!E60</f>
        <v>470283</v>
      </c>
      <c r="F23" s="14">
        <f>'[2]學生人數'!F60</f>
        <v>207003</v>
      </c>
      <c r="G23" s="14">
        <f>'[2]學生人數'!G60</f>
        <v>70820</v>
      </c>
      <c r="H23" s="14">
        <f>'[2]學生人數'!H60</f>
        <v>993</v>
      </c>
      <c r="J23" s="3">
        <f>'[1]學生人數'!F60</f>
        <v>207003</v>
      </c>
      <c r="K23" s="3">
        <f>'[1]學生人數'!G60</f>
        <v>70820</v>
      </c>
      <c r="M23" s="3">
        <f>'[1]CY教育經費'!E18</f>
        <v>1965</v>
      </c>
      <c r="N23" s="14">
        <f>'[2]CY教育經費'!F18</f>
        <v>3555985</v>
      </c>
      <c r="P23" s="9">
        <f>'[2]計算每人經費'!C140</f>
        <v>359.8341742944801</v>
      </c>
      <c r="Q23" s="9">
        <f>'[2]計算每人經費'!D140</f>
        <v>538.0521056641213</v>
      </c>
      <c r="R23" s="9">
        <f>'[2]計算每人經費'!E140</f>
        <v>1531.5425303800237</v>
      </c>
      <c r="S23" s="9">
        <f>'[2]計算每人經費'!F140</f>
        <v>2615.8479113448025</v>
      </c>
      <c r="T23" s="9">
        <f>'[2]計算每人經費'!G140</f>
        <v>8635.345747141499</v>
      </c>
      <c r="U23" s="9">
        <f>'[2]計算每人經費'!H140</f>
        <v>10036.46606941717</v>
      </c>
      <c r="W23" s="14">
        <f>'[3]1960'!$R$243</f>
        <v>3084682.95021223</v>
      </c>
      <c r="X23" s="15">
        <f t="shared" si="1"/>
        <v>1.15278784153663</v>
      </c>
      <c r="Z23" s="14">
        <v>12628348</v>
      </c>
      <c r="AA23" s="21">
        <f t="shared" si="2"/>
        <v>0.24685707109116728</v>
      </c>
    </row>
    <row r="24" spans="1:27" ht="15.75">
      <c r="A24" s="3">
        <f>'[1]學生人數'!A61</f>
        <v>1966</v>
      </c>
      <c r="B24" s="14">
        <f>'[2]學生人數'!B61</f>
        <v>3253636</v>
      </c>
      <c r="C24" s="14">
        <f>'[2]學生人數'!C61</f>
        <v>81500</v>
      </c>
      <c r="D24" s="14">
        <f>'[2]學生人數'!D61</f>
        <v>2307955</v>
      </c>
      <c r="E24" s="14">
        <f>'[2]學生人數'!E61</f>
        <v>500879</v>
      </c>
      <c r="F24" s="14">
        <f>'[2]學生人數'!F61</f>
        <v>239616</v>
      </c>
      <c r="G24" s="14">
        <f>'[2]學生人數'!G61</f>
        <v>86332</v>
      </c>
      <c r="H24" s="14">
        <f>'[2]學生人數'!H61</f>
        <v>1111</v>
      </c>
      <c r="J24" s="3">
        <f>'[1]學生人數'!F61</f>
        <v>239616</v>
      </c>
      <c r="K24" s="3">
        <f>'[1]學生人數'!G61</f>
        <v>86332</v>
      </c>
      <c r="M24" s="3">
        <f>'[1]CY教育經費'!E19</f>
        <v>1966</v>
      </c>
      <c r="N24" s="14">
        <f>'[2]CY教育經費'!F19</f>
        <v>4268950</v>
      </c>
      <c r="P24" s="9">
        <f>'[2]計算每人經費'!C141</f>
        <v>385.7055214723926</v>
      </c>
      <c r="Q24" s="9">
        <f>'[2]計算每人經費'!D141</f>
        <v>603.3724661009422</v>
      </c>
      <c r="R24" s="9">
        <f>'[2]計算每人經費'!E141</f>
        <v>1778.9267420822725</v>
      </c>
      <c r="S24" s="9">
        <f>'[2]計算每人經費'!F141</f>
        <v>3060.4124426151507</v>
      </c>
      <c r="T24" s="9">
        <f>'[2]計算每人經費'!G141</f>
        <v>8339.664978149693</v>
      </c>
      <c r="U24" s="9">
        <f>'[2]計算每人經費'!H141</f>
        <v>9765.692779579831</v>
      </c>
      <c r="W24" s="14">
        <f>'[3]1960'!$R$283</f>
        <v>3759375.4061039835</v>
      </c>
      <c r="X24" s="15">
        <f t="shared" si="1"/>
        <v>1.1355476745069502</v>
      </c>
      <c r="Z24" s="14">
        <v>12992763</v>
      </c>
      <c r="AA24" s="21">
        <f t="shared" si="2"/>
        <v>0.25041909869363427</v>
      </c>
    </row>
    <row r="25" spans="1:27" ht="15.75">
      <c r="A25" s="3">
        <f>'[1]學生人數'!A62</f>
        <v>1967</v>
      </c>
      <c r="B25" s="14">
        <f>'[2]學生人數'!B62</f>
        <v>3406233</v>
      </c>
      <c r="C25" s="14">
        <f>'[2]學生人數'!C62</f>
        <v>88897</v>
      </c>
      <c r="D25" s="14">
        <f>'[2]學生人數'!D62</f>
        <v>2348218</v>
      </c>
      <c r="E25" s="14">
        <f>'[2]學生人數'!E62</f>
        <v>548592</v>
      </c>
      <c r="F25" s="14">
        <f>'[2]學生人數'!F62</f>
        <v>272680</v>
      </c>
      <c r="G25" s="14">
        <f>'[2]學生人數'!G62</f>
        <v>101333</v>
      </c>
      <c r="H25" s="14">
        <f>'[2]學生人數'!H62</f>
        <v>1321</v>
      </c>
      <c r="J25" s="3">
        <f>'[1]學生人數'!F62</f>
        <v>272680</v>
      </c>
      <c r="K25" s="3">
        <f>'[1]學生人數'!G62</f>
        <v>101333</v>
      </c>
      <c r="M25" s="3">
        <f>'[1]CY教育經費'!E20</f>
        <v>1967</v>
      </c>
      <c r="N25" s="14">
        <f>'[2]CY教育經費'!F20</f>
        <v>5063253</v>
      </c>
      <c r="P25" s="9">
        <f>'[2]計算每人經費'!C142</f>
        <v>375.7775852953418</v>
      </c>
      <c r="Q25" s="9">
        <f>'[2]計算每人經費'!D142</f>
        <v>691.8865710083135</v>
      </c>
      <c r="R25" s="9">
        <f>'[2]計算每人經費'!E142</f>
        <v>1910.35245562133</v>
      </c>
      <c r="S25" s="9">
        <f>'[2]計算每人經費'!F142</f>
        <v>3430.441810501231</v>
      </c>
      <c r="T25" s="9">
        <f>'[2]計算每人經費'!G142</f>
        <v>8686.284142174189</v>
      </c>
      <c r="U25" s="9">
        <f>'[2]計算每人經費'!H142</f>
        <v>9841.695719466692</v>
      </c>
      <c r="W25" s="14">
        <f>'[3]1967e'!$R$3</f>
        <v>4583321.320602364</v>
      </c>
      <c r="X25" s="15">
        <f>N25/W25</f>
        <v>1.1047126408616188</v>
      </c>
      <c r="Z25" s="14">
        <v>13296571</v>
      </c>
      <c r="AA25" s="21">
        <f t="shared" si="2"/>
        <v>0.25617379097212356</v>
      </c>
    </row>
    <row r="26" spans="1:27" ht="15.75">
      <c r="A26" s="3">
        <f>'[1]學生人數'!A63</f>
        <v>1968</v>
      </c>
      <c r="B26" s="14">
        <f>'[2]學生人數'!B63</f>
        <v>3614737</v>
      </c>
      <c r="C26" s="14">
        <f>'[2]學生人數'!C63</f>
        <v>90508</v>
      </c>
      <c r="D26" s="14">
        <f>'[2]學生人數'!D63</f>
        <v>2383204</v>
      </c>
      <c r="E26" s="14">
        <f>'[2]學生人數'!E63</f>
        <v>651150</v>
      </c>
      <c r="F26" s="14">
        <f>'[2]學生人數'!F63</f>
        <v>313070</v>
      </c>
      <c r="G26" s="14">
        <f>'[2]學生人數'!G63</f>
        <v>116657</v>
      </c>
      <c r="H26" s="14">
        <f>'[2]學生人數'!H63</f>
        <v>1626</v>
      </c>
      <c r="J26" s="3">
        <f>'[1]學生人數'!F63</f>
        <v>313070</v>
      </c>
      <c r="K26" s="3">
        <f>'[1]學生人數'!G63</f>
        <v>116657</v>
      </c>
      <c r="M26" s="3">
        <f>'[1]CY教育經費'!E21</f>
        <v>1968</v>
      </c>
      <c r="N26" s="14">
        <f>'[2]CY教育經費'!F21</f>
        <v>6447864</v>
      </c>
      <c r="P26" s="9">
        <f>'[2]計算每人經費'!C143</f>
        <v>314.75670658947274</v>
      </c>
      <c r="Q26" s="9">
        <f>'[2]計算每人經費'!D143</f>
        <v>780.1260404061088</v>
      </c>
      <c r="R26" s="9">
        <f>'[2]計算每人經費'!E143</f>
        <v>2201.8585988384343</v>
      </c>
      <c r="S26" s="9">
        <f>'[2]計算每人經費'!F143</f>
        <v>4111.845239916899</v>
      </c>
      <c r="T26" s="9">
        <f>'[2]計算每人經費'!G143</f>
        <v>10002.74364859838</v>
      </c>
      <c r="U26" s="9">
        <f>'[2]計算每人經費'!H143</f>
        <v>11296.69344115063</v>
      </c>
      <c r="W26" s="14">
        <f>'[3]1967e'!$R$43</f>
        <v>5807266.55136261</v>
      </c>
      <c r="X26" s="15">
        <f aca="true" t="shared" si="3" ref="X26:X61">N26/W26</f>
        <v>1.1103096341405374</v>
      </c>
      <c r="Z26" s="14">
        <v>13650370</v>
      </c>
      <c r="AA26" s="21">
        <f t="shared" si="2"/>
        <v>0.26480871947060775</v>
      </c>
    </row>
    <row r="27" spans="1:27" ht="15.75">
      <c r="A27" s="3">
        <f>'[1]學生人數'!A64</f>
        <v>1969</v>
      </c>
      <c r="B27" s="14">
        <f>'[2]學生人數'!B64</f>
        <v>3809930</v>
      </c>
      <c r="C27" s="14">
        <f>'[2]學生人數'!C64</f>
        <v>91468</v>
      </c>
      <c r="D27" s="14">
        <f>'[2]學生人數'!D64</f>
        <v>2428041</v>
      </c>
      <c r="E27" s="14">
        <f>'[2]學生人數'!E64</f>
        <v>729123</v>
      </c>
      <c r="F27" s="14">
        <f>'[2]學生人數'!F64</f>
        <v>346631</v>
      </c>
      <c r="G27" s="14">
        <f>'[2]學生人數'!G64</f>
        <v>135219</v>
      </c>
      <c r="H27" s="14">
        <f>'[2]學生人數'!H64</f>
        <v>1994</v>
      </c>
      <c r="J27" s="3">
        <f>'[1]學生人數'!F64</f>
        <v>346631</v>
      </c>
      <c r="K27" s="3">
        <f>'[1]學生人數'!G64</f>
        <v>135219</v>
      </c>
      <c r="M27" s="3">
        <f>'[1]CY教育經費'!E22</f>
        <v>1969</v>
      </c>
      <c r="N27" s="14">
        <f>'[2]CY教育經費'!F22</f>
        <v>8022593</v>
      </c>
      <c r="P27" s="9">
        <f>'[2]計算每人經費'!C144</f>
        <v>371.72016442908995</v>
      </c>
      <c r="Q27" s="9">
        <f>'[2]計算每人經費'!D144</f>
        <v>892.0005881284542</v>
      </c>
      <c r="R27" s="9">
        <f>'[2]計算每人經費'!E144</f>
        <v>2506.0075030838675</v>
      </c>
      <c r="S27" s="9">
        <f>'[2]計算每人經費'!F144</f>
        <v>4707.701974392298</v>
      </c>
      <c r="T27" s="9">
        <f>'[2]計算每人經費'!G144</f>
        <v>11247.372610655588</v>
      </c>
      <c r="U27" s="9">
        <f>'[2]計算每人經費'!H144</f>
        <v>13076.664416789512</v>
      </c>
      <c r="W27" s="14">
        <f>'[3]1967e'!$R$83</f>
        <v>7205770.997643912</v>
      </c>
      <c r="X27" s="15">
        <f t="shared" si="3"/>
        <v>1.1133566418670766</v>
      </c>
      <c r="Z27" s="14">
        <v>14334862</v>
      </c>
      <c r="AA27" s="21">
        <f t="shared" si="2"/>
        <v>0.26578072394418584</v>
      </c>
    </row>
    <row r="28" spans="1:27" ht="15.75">
      <c r="A28" s="3">
        <f>'[1]學生人數'!A65</f>
        <v>1970</v>
      </c>
      <c r="B28" s="14">
        <f>'[2]學生人數'!B65</f>
        <v>3991574</v>
      </c>
      <c r="C28" s="14">
        <f>'[2]學生人數'!C65</f>
        <v>91984</v>
      </c>
      <c r="D28" s="14">
        <f>'[2]學生人數'!D65</f>
        <v>2445405</v>
      </c>
      <c r="E28" s="14">
        <f>'[2]學生人數'!E65</f>
        <v>799478</v>
      </c>
      <c r="F28" s="14">
        <f>'[2]學生人數'!F65</f>
        <v>408138</v>
      </c>
      <c r="G28" s="14">
        <f>'[2]學生人數'!G65</f>
        <v>148151</v>
      </c>
      <c r="H28" s="14">
        <f>'[2]學生人數'!H65</f>
        <v>2295</v>
      </c>
      <c r="J28" s="3">
        <f>'[1]學生人數'!F65</f>
        <v>408138</v>
      </c>
      <c r="K28" s="3">
        <f>'[1]學生人數'!G65</f>
        <v>148151</v>
      </c>
      <c r="M28" s="3">
        <f>'[1]CY教育經費'!E23</f>
        <v>1970</v>
      </c>
      <c r="N28" s="14">
        <f>'[2]CY教育經費'!F23</f>
        <v>9967229</v>
      </c>
      <c r="P28" s="9">
        <f>'[2]計算每人經費'!C145</f>
        <v>508.26774221603756</v>
      </c>
      <c r="Q28" s="9">
        <f>'[2]計算每人經費'!D145</f>
        <v>1062.6266405769186</v>
      </c>
      <c r="R28" s="9">
        <f>'[2]計算每人經費'!E145</f>
        <v>2689.9492246207233</v>
      </c>
      <c r="S28" s="9">
        <f>'[2]計算每人經費'!F145</f>
        <v>5046.607586237419</v>
      </c>
      <c r="T28" s="9">
        <f>'[2]計算每人經費'!G145</f>
        <v>14055.267798984498</v>
      </c>
      <c r="U28" s="9">
        <f>'[2]計算每人經費'!H145</f>
        <v>16674.1825498452</v>
      </c>
      <c r="W28" s="14">
        <f>'[3]1970e'!$R$3</f>
        <v>9100821.639216758</v>
      </c>
      <c r="X28" s="15">
        <f t="shared" si="3"/>
        <v>1.095201004385117</v>
      </c>
      <c r="Z28" s="14">
        <v>14675964</v>
      </c>
      <c r="AA28" s="21">
        <f t="shared" si="2"/>
        <v>0.2719803619033135</v>
      </c>
    </row>
    <row r="29" spans="1:27" ht="15.75">
      <c r="A29" s="3">
        <f>'[1]學生人數'!A66</f>
        <v>1971</v>
      </c>
      <c r="B29" s="14">
        <f>'[2]學生人數'!B66</f>
        <v>4130691</v>
      </c>
      <c r="C29" s="14">
        <f>'[2]學生人數'!C66</f>
        <v>100696</v>
      </c>
      <c r="D29" s="14">
        <f>'[2]學生人數'!D66</f>
        <v>2456615</v>
      </c>
      <c r="E29" s="14">
        <f>'[2]學生人數'!E66</f>
        <v>847660</v>
      </c>
      <c r="F29" s="14">
        <f>'[2]學生人數'!F66</f>
        <v>447203</v>
      </c>
      <c r="G29" s="14">
        <f>'[2]學生人數'!G66</f>
        <v>163029</v>
      </c>
      <c r="H29" s="14">
        <f>'[2]學生人數'!H66</f>
        <v>2904</v>
      </c>
      <c r="J29" s="3">
        <f>'[1]學生人數'!F66</f>
        <v>447203</v>
      </c>
      <c r="K29" s="3">
        <f>'[1]學生人數'!G66</f>
        <v>163029</v>
      </c>
      <c r="M29" s="3">
        <f>'[1]CY教育經費'!E24</f>
        <v>1971</v>
      </c>
      <c r="N29" s="14">
        <f>'[2]CY教育經費'!F24</f>
        <v>11544575</v>
      </c>
      <c r="P29" s="9">
        <f>'[2]計算每人經費'!C146</f>
        <v>880.6903948518312</v>
      </c>
      <c r="Q29" s="9">
        <f>'[2]計算每人經費'!D146</f>
        <v>1231.1947537566937</v>
      </c>
      <c r="R29" s="9">
        <f>'[2]計算每人經費'!E146</f>
        <v>2801.048908160863</v>
      </c>
      <c r="S29" s="9">
        <f>'[2]計算每人經費'!F146</f>
        <v>5867.054392225641</v>
      </c>
      <c r="T29" s="9">
        <f>'[2]計算每人經費'!G146</f>
        <v>13846.548389104679</v>
      </c>
      <c r="U29" s="9">
        <f>'[2]計算每人經費'!H146</f>
        <v>15633.909111131214</v>
      </c>
      <c r="W29" s="14">
        <f>'[3]1970e'!$R$43</f>
        <v>10414144.752244191</v>
      </c>
      <c r="X29" s="15">
        <f t="shared" si="3"/>
        <v>1.1085475835653433</v>
      </c>
      <c r="Z29" s="14">
        <v>14994823</v>
      </c>
      <c r="AA29" s="21">
        <f t="shared" si="2"/>
        <v>0.2754744754239513</v>
      </c>
    </row>
    <row r="30" spans="1:27" ht="15.75">
      <c r="A30" s="3">
        <f>'[1]學生人數'!A67</f>
        <v>1972</v>
      </c>
      <c r="B30" s="14">
        <f>'[2]學生人數'!B67</f>
        <v>4269132</v>
      </c>
      <c r="C30" s="14">
        <f>'[2]學生人數'!C67</f>
        <v>107813</v>
      </c>
      <c r="D30" s="14">
        <f>'[2]學生人數'!D67</f>
        <v>2459743</v>
      </c>
      <c r="E30" s="14">
        <f>'[2]學生人數'!E67</f>
        <v>908615</v>
      </c>
      <c r="F30" s="14">
        <f>'[2]學生人數'!F67</f>
        <v>472347</v>
      </c>
      <c r="G30" s="14">
        <f>'[2]學生人數'!G67</f>
        <v>190428</v>
      </c>
      <c r="H30" s="14">
        <f>'[2]學生人數'!H67</f>
        <v>2921</v>
      </c>
      <c r="J30" s="3">
        <f>'[1]學生人數'!F67</f>
        <v>472347</v>
      </c>
      <c r="K30" s="3">
        <f>'[1]學生人數'!G67</f>
        <v>190428</v>
      </c>
      <c r="M30" s="3">
        <f>'[1]CY教育經費'!E25</f>
        <v>1972</v>
      </c>
      <c r="N30" s="14">
        <f>'[2]CY教育經費'!F25</f>
        <v>12179033.5</v>
      </c>
      <c r="P30" s="9">
        <f>'[2]計算每人經費'!C147</f>
        <v>1209.7891719922459</v>
      </c>
      <c r="Q30" s="9">
        <f>'[2]計算每人經費'!D147</f>
        <v>1373.1704897625482</v>
      </c>
      <c r="R30" s="9">
        <f>'[2]計算每人經費'!E147</f>
        <v>2659.7695393538515</v>
      </c>
      <c r="S30" s="9">
        <f>'[2]計算每人經費'!F147</f>
        <v>6283.712112554201</v>
      </c>
      <c r="T30" s="9">
        <f>'[2]計算每人經費'!G147</f>
        <v>11300.988893949181</v>
      </c>
      <c r="U30" s="9">
        <f>'[2]計算每人經費'!H147</f>
        <v>14968.234868955129</v>
      </c>
      <c r="W30" s="14">
        <f>'[3]1970e'!$R$83</f>
        <v>11088623.492377814</v>
      </c>
      <c r="X30" s="15">
        <f t="shared" si="3"/>
        <v>1.0983359213496355</v>
      </c>
      <c r="Z30" s="14">
        <v>15289048</v>
      </c>
      <c r="AA30" s="21">
        <f t="shared" si="2"/>
        <v>0.27922811152139754</v>
      </c>
    </row>
    <row r="31" spans="1:27" ht="15.75">
      <c r="A31" s="3">
        <f>'[1]學生人數'!A68</f>
        <v>1973</v>
      </c>
      <c r="B31" s="14">
        <f>'[2]學生人數'!B68</f>
        <v>4334462</v>
      </c>
      <c r="C31" s="14">
        <f>'[2]學生人數'!C68</f>
        <v>110977</v>
      </c>
      <c r="D31" s="14">
        <f>'[2]學生人數'!D68</f>
        <v>2431440</v>
      </c>
      <c r="E31" s="14">
        <f>'[2]學生人數'!E68</f>
        <v>948872</v>
      </c>
      <c r="F31" s="14">
        <f>'[2]學生人數'!F68</f>
        <v>481883</v>
      </c>
      <c r="G31" s="14">
        <f>'[2]學生人數'!G68</f>
        <v>211245</v>
      </c>
      <c r="H31" s="14">
        <f>'[2]學生人數'!H68</f>
        <v>2970</v>
      </c>
      <c r="J31" s="3">
        <f>'[1]學生人數'!F68</f>
        <v>481883</v>
      </c>
      <c r="K31" s="3">
        <f>'[1]學生人數'!G68</f>
        <v>211245</v>
      </c>
      <c r="M31" s="3">
        <f>'[1]CY教育經費'!E26</f>
        <v>1973</v>
      </c>
      <c r="N31" s="14">
        <f>'[2]CY教育經費'!F26</f>
        <v>13624453</v>
      </c>
      <c r="P31" s="9">
        <f>'[2]計算每人經費'!C148</f>
        <v>1393.3067212125034</v>
      </c>
      <c r="Q31" s="9">
        <f>'[2]計算每人經費'!D148</f>
        <v>1568.4528509854242</v>
      </c>
      <c r="R31" s="9">
        <f>'[2]計算每人經費'!E148</f>
        <v>2865.5529934490637</v>
      </c>
      <c r="S31" s="9">
        <f>'[2]計算每人經費'!F148</f>
        <v>6604.078432908441</v>
      </c>
      <c r="T31" s="9">
        <f>'[2]計算每人經費'!G148</f>
        <v>11673.19038424803</v>
      </c>
      <c r="U31" s="9">
        <f>'[2]計算每人經費'!H148</f>
        <v>15169.974496935678</v>
      </c>
      <c r="W31" s="14">
        <f>'[3]1970e'!$R$123</f>
        <v>12406264.753752962</v>
      </c>
      <c r="X31" s="15">
        <f t="shared" si="3"/>
        <v>1.0981913791480655</v>
      </c>
      <c r="Z31" s="14">
        <v>15564830</v>
      </c>
      <c r="AA31" s="21">
        <f t="shared" si="2"/>
        <v>0.27847795318034313</v>
      </c>
    </row>
    <row r="32" spans="1:27" ht="15.75">
      <c r="A32" s="3">
        <f>'[1]學生人數'!A69</f>
        <v>1974</v>
      </c>
      <c r="B32" s="14">
        <f>'[2]學生人數'!B69</f>
        <v>4395157</v>
      </c>
      <c r="C32" s="14">
        <f>'[2]學生人數'!C69</f>
        <v>110403</v>
      </c>
      <c r="D32" s="14">
        <f>'[2]學生人數'!D69</f>
        <v>2406531</v>
      </c>
      <c r="E32" s="14">
        <f>'[2]學生人數'!E69</f>
        <v>990931</v>
      </c>
      <c r="F32" s="14">
        <f>'[2]學生人數'!F69</f>
        <v>500446</v>
      </c>
      <c r="G32" s="14">
        <f>'[2]學生人數'!G69</f>
        <v>221225</v>
      </c>
      <c r="H32" s="14">
        <f>'[2]學生人數'!H69</f>
        <v>3321</v>
      </c>
      <c r="J32" s="3">
        <f>'[1]學生人數'!F69</f>
        <v>500446</v>
      </c>
      <c r="K32" s="3">
        <f>'[1]學生人數'!G69</f>
        <v>221225</v>
      </c>
      <c r="M32" s="3">
        <f>'[1]CY教育經費'!E27</f>
        <v>1974</v>
      </c>
      <c r="N32" s="14">
        <f>'[2]CY教育經費'!F27</f>
        <v>17903929.5</v>
      </c>
      <c r="P32" s="9">
        <f>'[2]計算每人經費'!C149</f>
        <v>1850.9460793637852</v>
      </c>
      <c r="Q32" s="9">
        <f>'[2]計算每人經費'!D149</f>
        <v>2114.9349416234404</v>
      </c>
      <c r="R32" s="9">
        <f>'[2]計算每人經費'!E149</f>
        <v>3697.0571109391067</v>
      </c>
      <c r="S32" s="9">
        <f>'[2]計算每人經費'!F149</f>
        <v>7213.586187380519</v>
      </c>
      <c r="T32" s="9">
        <f>'[2]計算每人經費'!G149</f>
        <v>14052.058931666941</v>
      </c>
      <c r="U32" s="9">
        <f>'[2]計算每人經費'!H149</f>
        <v>17044.191089146887</v>
      </c>
      <c r="W32" s="14">
        <f>'[3]1970e'!$R$163</f>
        <v>15732806.594164511</v>
      </c>
      <c r="X32" s="15">
        <f t="shared" si="3"/>
        <v>1.1379997200652543</v>
      </c>
      <c r="Z32" s="14">
        <v>15852224</v>
      </c>
      <c r="AA32" s="21">
        <f t="shared" si="2"/>
        <v>0.2772580680161976</v>
      </c>
    </row>
    <row r="33" spans="1:27" ht="15.75">
      <c r="A33" s="3">
        <f>'[1]學生人數'!A70</f>
        <v>1975</v>
      </c>
      <c r="B33" s="14">
        <f>'[2]學生人數'!B70</f>
        <v>4449009</v>
      </c>
      <c r="C33" s="14">
        <f>'[2]學生人數'!C70</f>
        <v>117990</v>
      </c>
      <c r="D33" s="14">
        <f>'[2]學生人數'!D70</f>
        <v>2364961</v>
      </c>
      <c r="E33" s="14">
        <f>'[2]學生人數'!E70</f>
        <v>1036357</v>
      </c>
      <c r="F33" s="14">
        <f>'[2]學生人數'!F70</f>
        <v>529380</v>
      </c>
      <c r="G33" s="14">
        <f>'[2]學生人數'!G70</f>
        <v>225779</v>
      </c>
      <c r="H33" s="14">
        <f>'[2]學生人數'!H70</f>
        <v>3912</v>
      </c>
      <c r="J33" s="3">
        <f>'[1]學生人數'!F70</f>
        <v>529380</v>
      </c>
      <c r="K33" s="3">
        <f>'[1]學生人數'!G70</f>
        <v>225779</v>
      </c>
      <c r="M33" s="3">
        <f>'[1]CY教育經費'!E28</f>
        <v>1975</v>
      </c>
      <c r="N33" s="14">
        <f>'[2]CY教育經費'!F28</f>
        <v>23220825</v>
      </c>
      <c r="P33" s="9">
        <f>'[2]計算每人經費'!C150</f>
        <v>1951.1441647597253</v>
      </c>
      <c r="Q33" s="9">
        <f>'[2]計算每人經費'!D150</f>
        <v>2799.153981820419</v>
      </c>
      <c r="R33" s="9">
        <f>'[2]計算每人經費'!E150</f>
        <v>4521.2479869388635</v>
      </c>
      <c r="S33" s="9">
        <f>'[2]計算每人經費'!F150</f>
        <v>8861.957589587499</v>
      </c>
      <c r="T33" s="9">
        <f>'[2]計算每人經費'!G150</f>
        <v>17269.44577926762</v>
      </c>
      <c r="U33" s="9">
        <f>'[2]計算每人經費'!H150</f>
        <v>19226.181847321746</v>
      </c>
      <c r="W33" s="14">
        <f>'[3]1975e'!$R$3</f>
        <v>20458333.099789206</v>
      </c>
      <c r="X33" s="15">
        <f t="shared" si="3"/>
        <v>1.1350301555232405</v>
      </c>
      <c r="Z33" s="14">
        <v>16149702</v>
      </c>
      <c r="AA33" s="21">
        <f t="shared" si="2"/>
        <v>0.2754855166986982</v>
      </c>
    </row>
    <row r="34" spans="1:27" ht="15.75">
      <c r="A34" s="3">
        <f>'[1]學生人數'!A71</f>
        <v>1976</v>
      </c>
      <c r="B34" s="14">
        <f>'[2]學生人數'!B71</f>
        <v>4478957</v>
      </c>
      <c r="C34" s="14">
        <f>'[2]學生人數'!C71</f>
        <v>121373</v>
      </c>
      <c r="D34" s="14">
        <f>'[2]學生人數'!D71</f>
        <v>2341413</v>
      </c>
      <c r="E34" s="14">
        <f>'[2]學生人數'!E71</f>
        <v>1058870</v>
      </c>
      <c r="F34" s="14">
        <f>'[2]學生人數'!F71</f>
        <v>542997</v>
      </c>
      <c r="G34" s="14">
        <f>'[2]學生人數'!G71</f>
        <v>232196</v>
      </c>
      <c r="H34" s="14">
        <f>'[2]學生人數'!H71</f>
        <v>4501</v>
      </c>
      <c r="J34" s="3">
        <f>'[1]學生人數'!F71</f>
        <v>542997</v>
      </c>
      <c r="K34" s="3">
        <f>'[1]學生人數'!G71</f>
        <v>232196</v>
      </c>
      <c r="M34" s="3">
        <f>'[1]CY教育經費'!E29</f>
        <v>1976</v>
      </c>
      <c r="N34" s="14">
        <f>'[2]CY教育經費'!F29</f>
        <v>28116202</v>
      </c>
      <c r="P34" s="9">
        <f>'[2]計算每人經費'!C151</f>
        <v>2398.902556581777</v>
      </c>
      <c r="Q34" s="9">
        <f>'[2]計算每人經費'!D151</f>
        <v>3358.5922261472024</v>
      </c>
      <c r="R34" s="9">
        <f>'[2]計算每人經費'!E151</f>
        <v>5101.298081917516</v>
      </c>
      <c r="S34" s="9">
        <f>'[2]計算每人經費'!F151</f>
        <v>10602.466582616338</v>
      </c>
      <c r="T34" s="9">
        <f>'[2]計算每人經費'!G151</f>
        <v>20451.846629317923</v>
      </c>
      <c r="U34" s="9">
        <f>'[2]計算每人經費'!H151</f>
        <v>23254.763451041406</v>
      </c>
      <c r="W34" s="14">
        <f>'[3]1975e'!$R$43</f>
        <v>24167239.217195164</v>
      </c>
      <c r="X34" s="15">
        <f t="shared" si="3"/>
        <v>1.1634014852633692</v>
      </c>
      <c r="Z34" s="14">
        <v>16508190</v>
      </c>
      <c r="AA34" s="21">
        <f t="shared" si="2"/>
        <v>0.27131726736850015</v>
      </c>
    </row>
    <row r="35" spans="1:27" ht="15.75">
      <c r="A35" s="3">
        <f>'[1]學生人數'!A72</f>
        <v>1977</v>
      </c>
      <c r="B35" s="14">
        <f>'[2]學生人數'!B72</f>
        <v>4522037</v>
      </c>
      <c r="C35" s="14">
        <f>'[2]學生人數'!C72</f>
        <v>135232</v>
      </c>
      <c r="D35" s="14">
        <f>'[2]學生人數'!D72</f>
        <v>2319342</v>
      </c>
      <c r="E35" s="14">
        <f>'[2]學生人數'!E72</f>
        <v>1075455</v>
      </c>
      <c r="F35" s="14">
        <f>'[2]學生人數'!F72</f>
        <v>555230</v>
      </c>
      <c r="G35" s="14">
        <f>'[2]學生人數'!G72</f>
        <v>236063</v>
      </c>
      <c r="H35" s="14">
        <f>'[2]學生人數'!H72</f>
        <v>5156</v>
      </c>
      <c r="J35" s="3">
        <f>'[1]學生人數'!F72</f>
        <v>555230</v>
      </c>
      <c r="K35" s="3">
        <f>'[1]學生人數'!G72</f>
        <v>236063</v>
      </c>
      <c r="M35" s="3">
        <f>'[1]CY教育經費'!E30</f>
        <v>1977</v>
      </c>
      <c r="N35" s="14">
        <f>'[2]CY教育經費'!F30</f>
        <v>33772860</v>
      </c>
      <c r="P35" s="9">
        <f>'[2]計算每人經費'!C152</f>
        <v>2579.685281590156</v>
      </c>
      <c r="Q35" s="9">
        <f>'[2]計算每人經費'!D152</f>
        <v>4022.8959334155984</v>
      </c>
      <c r="R35" s="9">
        <f>'[2]計算每人經費'!E152</f>
        <v>5637.341869255338</v>
      </c>
      <c r="S35" s="9">
        <f>'[2]計算每人經費'!F152</f>
        <v>11866.044267368175</v>
      </c>
      <c r="T35" s="9">
        <f>'[2]計算每人經費'!G152</f>
        <v>23840.678915374836</v>
      </c>
      <c r="U35" s="9">
        <f>'[2]計算每人經費'!H152</f>
        <v>27765.999447095284</v>
      </c>
      <c r="W35" s="14">
        <f>'[3]1975e'!$R$83</f>
        <v>28101482.43852018</v>
      </c>
      <c r="X35" s="15">
        <f t="shared" si="3"/>
        <v>1.2018177359108204</v>
      </c>
      <c r="Z35" s="14">
        <v>16813127</v>
      </c>
      <c r="AA35" s="21">
        <f t="shared" si="2"/>
        <v>0.2689587130341667</v>
      </c>
    </row>
    <row r="36" spans="1:27" ht="15.75">
      <c r="A36" s="3">
        <f>'[1]學生人數'!A73</f>
        <v>1978</v>
      </c>
      <c r="B36" s="14">
        <f>'[2]學生人數'!B73</f>
        <v>4529663</v>
      </c>
      <c r="C36" s="14">
        <f>'[2]學生人數'!C73</f>
        <v>151290</v>
      </c>
      <c r="D36" s="14">
        <f>'[2]學生人數'!D73</f>
        <v>2278726</v>
      </c>
      <c r="E36" s="14">
        <f>'[2]學生人數'!E73</f>
        <v>1082074</v>
      </c>
      <c r="F36" s="14">
        <f>'[2]學生人數'!F73</f>
        <v>560416</v>
      </c>
      <c r="G36" s="14">
        <f>'[2]學生人數'!G73</f>
        <v>241942</v>
      </c>
      <c r="H36" s="14">
        <f>'[2]學生人數'!H73</f>
        <v>5443</v>
      </c>
      <c r="J36" s="3">
        <f>'[1]學生人數'!F73</f>
        <v>560416</v>
      </c>
      <c r="K36" s="3">
        <f>'[1]學生人數'!G73</f>
        <v>241942</v>
      </c>
      <c r="M36" s="3">
        <f>'[1]CY教育經費'!E31</f>
        <v>1978</v>
      </c>
      <c r="N36" s="14">
        <f>'[2]CY教育經費'!F31</f>
        <v>39979942</v>
      </c>
      <c r="P36" s="9">
        <f>'[2]計算每人經費'!C153</f>
        <v>2619.5386344107346</v>
      </c>
      <c r="Q36" s="9">
        <f>'[2]計算每人經費'!D153</f>
        <v>5012.80715627943</v>
      </c>
      <c r="R36" s="9">
        <f>'[2]計算每人經費'!E153</f>
        <v>6817.111399035555</v>
      </c>
      <c r="S36" s="9">
        <f>'[2]計算每人經費'!F153</f>
        <v>14521.633739111001</v>
      </c>
      <c r="T36" s="9">
        <f>'[2]計算每人經費'!G153</f>
        <v>26452.36327942379</v>
      </c>
      <c r="U36" s="9">
        <f>'[2]計算每人經費'!H153</f>
        <v>31596.921729023095</v>
      </c>
      <c r="W36" s="14">
        <f>'[3]1975e'!$R$123</f>
        <v>33905818.61505905</v>
      </c>
      <c r="X36" s="15">
        <f t="shared" si="3"/>
        <v>1.1791469320915664</v>
      </c>
      <c r="Z36" s="14">
        <v>17135714</v>
      </c>
      <c r="AA36" s="21">
        <f t="shared" si="2"/>
        <v>0.2643404879423174</v>
      </c>
    </row>
    <row r="37" spans="1:27" ht="15.75">
      <c r="A37" s="3">
        <f>'[1]學生人數'!A74</f>
        <v>1979</v>
      </c>
      <c r="B37" s="14">
        <f>'[2]學生人數'!B74</f>
        <v>4570132</v>
      </c>
      <c r="C37" s="14">
        <f>'[2]學生人數'!C74</f>
        <v>165165</v>
      </c>
      <c r="D37" s="14">
        <f>'[2]學生人數'!D74</f>
        <v>2256363</v>
      </c>
      <c r="E37" s="14">
        <f>'[2]學生人數'!E74</f>
        <v>1082970</v>
      </c>
      <c r="F37" s="14">
        <f>'[2]學生人數'!F74</f>
        <v>584274</v>
      </c>
      <c r="G37" s="14">
        <f>'[2]學生人數'!G74</f>
        <v>249896</v>
      </c>
      <c r="H37" s="14">
        <f>'[2]學生人數'!H74</f>
        <v>5610</v>
      </c>
      <c r="J37" s="3">
        <f>'[1]學生人數'!F74</f>
        <v>584274</v>
      </c>
      <c r="K37" s="3">
        <f>'[1]學生人數'!G74</f>
        <v>249896</v>
      </c>
      <c r="M37" s="3">
        <f>'[1]CY教育經費'!E32</f>
        <v>1979</v>
      </c>
      <c r="N37" s="14">
        <f>'[2]CY教育經費'!F32</f>
        <v>50088702</v>
      </c>
      <c r="P37" s="9">
        <f>'[2]計算每人經費'!C154</f>
        <v>3796.9394242121516</v>
      </c>
      <c r="Q37" s="9">
        <f>'[2]計算每人經費'!D154</f>
        <v>6408.559482671893</v>
      </c>
      <c r="R37" s="9">
        <f>'[2]計算每人經費'!E154</f>
        <v>8581.818979288439</v>
      </c>
      <c r="S37" s="9">
        <f>'[2]計算每人經費'!F154</f>
        <v>17864.096726292715</v>
      </c>
      <c r="T37" s="9">
        <f>'[2]計算每人經費'!G154</f>
        <v>31900.919661659776</v>
      </c>
      <c r="U37" s="9">
        <f>'[2]計算每人經費'!H154</f>
        <v>39446.96123938934</v>
      </c>
      <c r="W37" s="14">
        <f>'[3]1975e'!$R$163</f>
        <v>43011747.42298104</v>
      </c>
      <c r="X37" s="15">
        <f t="shared" si="3"/>
        <v>1.164535388609619</v>
      </c>
      <c r="Z37" s="14">
        <v>17479314</v>
      </c>
      <c r="AA37" s="21">
        <f t="shared" si="2"/>
        <v>0.2614594600222869</v>
      </c>
    </row>
    <row r="38" spans="1:27" ht="15.75">
      <c r="A38" s="3">
        <f>'[1]學生人數'!A75</f>
        <v>1980</v>
      </c>
      <c r="B38" s="14">
        <f>'[2]學生人數'!B75</f>
        <v>4597765</v>
      </c>
      <c r="C38" s="14">
        <f>'[2]學生人數'!C75</f>
        <v>178216</v>
      </c>
      <c r="D38" s="14">
        <f>'[2]學生人數'!D75</f>
        <v>2233706</v>
      </c>
      <c r="E38" s="14">
        <f>'[2]學生人數'!E75</f>
        <v>1075532</v>
      </c>
      <c r="F38" s="14">
        <f>'[2]學生人數'!F75</f>
        <v>607923</v>
      </c>
      <c r="G38" s="14">
        <f>'[2]學生人數'!G75</f>
        <v>258334</v>
      </c>
      <c r="H38" s="14">
        <f>'[2]學生人數'!H75</f>
        <v>6306</v>
      </c>
      <c r="J38" s="3">
        <f>'[1]學生人數'!F75</f>
        <v>607923</v>
      </c>
      <c r="K38" s="3">
        <f>'[1]學生人數'!G75</f>
        <v>258334</v>
      </c>
      <c r="M38" s="3">
        <f>'[1]CY教育經費'!E33</f>
        <v>1980</v>
      </c>
      <c r="N38" s="14">
        <f>'[2]CY教育經費'!F33</f>
        <v>65510214</v>
      </c>
      <c r="P38" s="9">
        <f>'[2]計算每人經費'!C155</f>
        <v>5675.781074650986</v>
      </c>
      <c r="Q38" s="9">
        <f>'[2]計算每人經費'!D155</f>
        <v>7871.274241104245</v>
      </c>
      <c r="R38" s="9">
        <f>'[2]計算每人經費'!E155</f>
        <v>10913.620422265445</v>
      </c>
      <c r="S38" s="9">
        <f>'[2]計算每人經費'!F155</f>
        <v>22175.66878597318</v>
      </c>
      <c r="T38" s="9">
        <f>'[2]計算每人經費'!G155</f>
        <v>42640.1529799099</v>
      </c>
      <c r="U38" s="9">
        <f>'[2]計算每人經費'!H155</f>
        <v>51230.54347934971</v>
      </c>
      <c r="W38" s="14">
        <f>'[3]1980e'!$R$3</f>
        <v>48936211.65154252</v>
      </c>
      <c r="X38" s="15">
        <f t="shared" si="3"/>
        <v>1.3386858481501407</v>
      </c>
      <c r="Z38" s="14">
        <v>17805067</v>
      </c>
      <c r="AA38" s="21">
        <f t="shared" si="2"/>
        <v>0.25822789658696593</v>
      </c>
    </row>
    <row r="39" spans="1:27" ht="15.75">
      <c r="A39" s="3">
        <f>'[1]學生人數'!A76</f>
        <v>1981</v>
      </c>
      <c r="B39" s="14">
        <f>'[2]學生人數'!B76</f>
        <v>4641975</v>
      </c>
      <c r="C39" s="14">
        <f>'[2]學生人數'!C76</f>
        <v>191693</v>
      </c>
      <c r="D39" s="14">
        <f>'[2]學生人數'!D76</f>
        <v>2213179</v>
      </c>
      <c r="E39" s="14">
        <f>'[2]學生人數'!E76</f>
        <v>1070942</v>
      </c>
      <c r="F39" s="14">
        <f>'[2]學生人數'!F76</f>
        <v>639007</v>
      </c>
      <c r="G39" s="14">
        <f>'[2]學生人數'!G76</f>
        <v>268785</v>
      </c>
      <c r="H39" s="14">
        <f>'[2]學生人數'!H76</f>
        <v>7355</v>
      </c>
      <c r="J39" s="3">
        <f>'[1]學生人數'!F76</f>
        <v>639007</v>
      </c>
      <c r="K39" s="3">
        <f>'[1]學生人數'!G76</f>
        <v>268785</v>
      </c>
      <c r="M39" s="3">
        <f>'[1]CY教育經費'!E34</f>
        <v>1981</v>
      </c>
      <c r="N39" s="14">
        <f>'[2]CY教育經費'!F34</f>
        <v>84393120.5</v>
      </c>
      <c r="P39" s="9">
        <f>'[2]計算每人經費'!C156</f>
        <v>7445.209266900722</v>
      </c>
      <c r="Q39" s="9">
        <f>'[2]計算每人經費'!D156</f>
        <v>9329.968113740462</v>
      </c>
      <c r="R39" s="9">
        <f>'[2]計算每人經費'!E156</f>
        <v>13701.810182064015</v>
      </c>
      <c r="S39" s="9">
        <f>'[2]計算每人經費'!F156</f>
        <v>27269.960027920108</v>
      </c>
      <c r="T39" s="9">
        <f>'[2]計算每人經費'!G156</f>
        <v>55749.82548725798</v>
      </c>
      <c r="U39" s="9">
        <f>'[2]計算每人經費'!H156</f>
        <v>66202.0746006441</v>
      </c>
      <c r="W39" s="14">
        <f>'[3]1980e'!$R$43</f>
        <v>69647256.44984153</v>
      </c>
      <c r="X39" s="15">
        <f t="shared" si="3"/>
        <v>1.2117221094096955</v>
      </c>
      <c r="Z39" s="14">
        <v>18135508</v>
      </c>
      <c r="AA39" s="21">
        <f t="shared" si="2"/>
        <v>0.2559605719343511</v>
      </c>
    </row>
    <row r="40" spans="1:27" ht="15.75">
      <c r="A40" s="3">
        <f>'[1]學生人數'!A77</f>
        <v>1982</v>
      </c>
      <c r="B40" s="14">
        <f>'[2]學生人數'!B77</f>
        <v>4724921</v>
      </c>
      <c r="C40" s="14">
        <f>'[2]學生人數'!C77</f>
        <v>193744</v>
      </c>
      <c r="D40" s="14">
        <f>'[2]學生人數'!D77</f>
        <v>2226699</v>
      </c>
      <c r="E40" s="14">
        <f>'[2]學生人數'!E77</f>
        <v>1082358</v>
      </c>
      <c r="F40" s="14">
        <f>'[2]學生人數'!F77</f>
        <v>667932</v>
      </c>
      <c r="G40" s="14">
        <f>'[2]學生人數'!G77</f>
        <v>280557</v>
      </c>
      <c r="H40" s="14">
        <f>'[2]學生人數'!H77</f>
        <v>8492</v>
      </c>
      <c r="J40" s="3">
        <f>'[1]學生人數'!F77</f>
        <v>667932</v>
      </c>
      <c r="K40" s="3">
        <f>'[1]學生人數'!G77</f>
        <v>280557</v>
      </c>
      <c r="M40" s="3">
        <f>'[1]CY教育經費'!E35</f>
        <v>1982</v>
      </c>
      <c r="N40" s="14">
        <f>'[2]CY教育經費'!F35</f>
        <v>102808077.5</v>
      </c>
      <c r="P40" s="9">
        <f>'[2]計算每人經費'!C157</f>
        <v>8935.324448757123</v>
      </c>
      <c r="Q40" s="9">
        <f>'[2]計算每人經費'!D157</f>
        <v>11113.435852802735</v>
      </c>
      <c r="R40" s="9">
        <f>'[2]計算每人經費'!E157</f>
        <v>15817.153843737471</v>
      </c>
      <c r="S40" s="9">
        <f>'[2]計算每人經費'!F157</f>
        <v>30313.968836735177</v>
      </c>
      <c r="T40" s="9">
        <f>'[2]計算每人經費'!G157</f>
        <v>68298.47302974005</v>
      </c>
      <c r="U40" s="9">
        <f>'[2]計算每人經費'!H157</f>
        <v>82435.19819171193</v>
      </c>
      <c r="W40" s="22">
        <f>'[3]1980e'!$R$83</f>
        <v>83706589.23390701</v>
      </c>
      <c r="X40" s="15">
        <f t="shared" si="3"/>
        <v>1.2281957542519908</v>
      </c>
      <c r="Z40" s="14">
        <v>18457923</v>
      </c>
      <c r="AA40" s="21">
        <f t="shared" si="2"/>
        <v>0.25598335197302535</v>
      </c>
    </row>
    <row r="41" spans="1:27" ht="15.75">
      <c r="A41" s="3">
        <f>'[1]學生人數'!A78</f>
        <v>1983</v>
      </c>
      <c r="B41" s="14">
        <f>'[2]學生人數'!B78</f>
        <v>4799833</v>
      </c>
      <c r="C41" s="14">
        <f>'[2]學生人數'!C78</f>
        <v>214076</v>
      </c>
      <c r="D41" s="14">
        <f>'[2]學生人數'!D78</f>
        <v>2242641</v>
      </c>
      <c r="E41" s="14">
        <f>'[2]學生人數'!E78</f>
        <v>1087601</v>
      </c>
      <c r="F41" s="14">
        <f>'[2]學生人數'!F78</f>
        <v>683341</v>
      </c>
      <c r="G41" s="14">
        <f>'[2]學生人數'!G78</f>
        <v>296928</v>
      </c>
      <c r="H41" s="14">
        <f>'[2]學生人數'!H78</f>
        <v>9647</v>
      </c>
      <c r="J41" s="3">
        <f>'[1]學生人數'!F78</f>
        <v>683341</v>
      </c>
      <c r="K41" s="3">
        <f>'[1]學生人數'!G78</f>
        <v>296928</v>
      </c>
      <c r="M41" s="3">
        <f>'[1]CY教育經費'!E36</f>
        <v>1983</v>
      </c>
      <c r="N41" s="14">
        <f>'[2]CY教育經費'!F36</f>
        <v>111031769.5</v>
      </c>
      <c r="P41" s="9">
        <f>'[2]計算每人經費'!C158</f>
        <v>10287.930454604906</v>
      </c>
      <c r="Q41" s="9">
        <f>'[2]計算每人經費'!D158</f>
        <v>12085.031219887624</v>
      </c>
      <c r="R41" s="9">
        <f>'[2]計算每人經費'!E158</f>
        <v>17232.031323987383</v>
      </c>
      <c r="S41" s="9">
        <f>'[2]計算每人經費'!F158</f>
        <v>31087.875848810716</v>
      </c>
      <c r="T41" s="9">
        <f>'[2]計算每人經費'!G158</f>
        <v>68929.23914115282</v>
      </c>
      <c r="U41" s="9">
        <f>'[2]計算每人經費'!H158</f>
        <v>83718.87735748453</v>
      </c>
      <c r="W41" s="14">
        <f>'[3]1980e'!$R$123</f>
        <v>90564637.29997404</v>
      </c>
      <c r="X41" s="15">
        <f t="shared" si="3"/>
        <v>1.2259947459650657</v>
      </c>
      <c r="Z41" s="14">
        <v>18732938</v>
      </c>
      <c r="AA41" s="21">
        <f t="shared" si="2"/>
        <v>0.2562242505687042</v>
      </c>
    </row>
    <row r="42" spans="1:27" ht="15.75">
      <c r="A42" s="3">
        <f>'[1]學生人數'!A79</f>
        <v>1984</v>
      </c>
      <c r="B42" s="14">
        <f>'[2]學生人數'!B79</f>
        <v>4870838</v>
      </c>
      <c r="C42" s="14">
        <f>'[2]學生人數'!C79</f>
        <v>234172</v>
      </c>
      <c r="D42" s="14">
        <f>'[2]學生人數'!D79</f>
        <v>2273390</v>
      </c>
      <c r="E42" s="14">
        <f>'[2]學生人數'!E79</f>
        <v>1077732</v>
      </c>
      <c r="F42" s="14">
        <f>'[2]學生人數'!F79</f>
        <v>690304</v>
      </c>
      <c r="G42" s="14">
        <f>'[2]學生人數'!G79</f>
        <v>311288</v>
      </c>
      <c r="H42" s="14">
        <f>'[2]學生人數'!H79</f>
        <v>10981</v>
      </c>
      <c r="J42" s="3">
        <f>'[1]學生人數'!F79</f>
        <v>690304</v>
      </c>
      <c r="K42" s="3">
        <f>'[1]學生人數'!G79</f>
        <v>311288</v>
      </c>
      <c r="M42" s="3">
        <f>'[1]CY教育經費'!E37</f>
        <v>1984</v>
      </c>
      <c r="N42" s="14">
        <f>'[2]CY教育經費'!F37</f>
        <v>117518037.5</v>
      </c>
      <c r="P42" s="9">
        <f>'[2]計算每人經費'!C159</f>
        <v>14057.677689903148</v>
      </c>
      <c r="Q42" s="9">
        <f>'[2]計算每人經費'!D159</f>
        <v>12184.04123357629</v>
      </c>
      <c r="R42" s="9">
        <f>'[2]計算每人經費'!E159</f>
        <v>18517.814261801635</v>
      </c>
      <c r="S42" s="9">
        <f>'[2]計算每人經費'!F159</f>
        <v>32735.0758649822</v>
      </c>
      <c r="T42" s="9">
        <f>'[2]計算每人經費'!G159</f>
        <v>66707.20106565107</v>
      </c>
      <c r="U42" s="9">
        <f>'[2]計算每人經費'!H159</f>
        <v>81423.08702465732</v>
      </c>
      <c r="W42" s="14">
        <f>'[3]1980e'!$R$163</f>
        <v>95204644.93384282</v>
      </c>
      <c r="X42" s="15">
        <f t="shared" si="3"/>
        <v>1.234372940329357</v>
      </c>
      <c r="Z42" s="14">
        <v>19012512</v>
      </c>
      <c r="AA42" s="21">
        <f t="shared" si="2"/>
        <v>0.25619118609892266</v>
      </c>
    </row>
    <row r="43" spans="1:27" ht="15.75">
      <c r="A43" s="3">
        <f>'[1]學生人數'!A80</f>
        <v>1985</v>
      </c>
      <c r="B43" s="14">
        <f>'[2]學生人數'!B80</f>
        <v>4942310</v>
      </c>
      <c r="C43" s="14">
        <f>'[2]學生人數'!C80</f>
        <v>234674</v>
      </c>
      <c r="D43" s="14">
        <f>'[2]學生人數'!D80</f>
        <v>2321700</v>
      </c>
      <c r="E43" s="14">
        <f>'[2]學生人數'!E80</f>
        <v>1062226</v>
      </c>
      <c r="F43" s="14">
        <f>'[2]學生人數'!F80</f>
        <v>708873</v>
      </c>
      <c r="G43" s="14">
        <f>'[2]學生人數'!G80</f>
        <v>323826</v>
      </c>
      <c r="H43" s="14">
        <f>'[2]學生人數'!H80</f>
        <v>12418</v>
      </c>
      <c r="J43" s="3">
        <f>'[1]學生人數'!F80</f>
        <v>708873</v>
      </c>
      <c r="K43" s="3">
        <f>'[1]學生人數'!G80</f>
        <v>323826</v>
      </c>
      <c r="M43" s="3">
        <f>'[1]CY教育經費'!E38</f>
        <v>1985</v>
      </c>
      <c r="N43" s="14">
        <f>'[2]CY教育經費'!F38</f>
        <v>130907230</v>
      </c>
      <c r="P43" s="9">
        <f>'[2]計算每人經費'!C160</f>
        <v>17966.969071989224</v>
      </c>
      <c r="Q43" s="9">
        <f>'[2]計算每人經費'!D160</f>
        <v>12790.654046603782</v>
      </c>
      <c r="R43" s="9">
        <f>'[2]計算每人經費'!E160</f>
        <v>19918.95462924086</v>
      </c>
      <c r="S43" s="9">
        <f>'[2]計算每人經費'!F160</f>
        <v>34843.68387159496</v>
      </c>
      <c r="T43" s="9">
        <f>'[2]計算每人經費'!G160</f>
        <v>70918.82464316682</v>
      </c>
      <c r="U43" s="9">
        <f>'[2]計算每人經費'!H160</f>
        <v>88494.91003389227</v>
      </c>
      <c r="W43" s="14">
        <f>'[3]1985e'!$S$3</f>
        <v>108731174.96715865</v>
      </c>
      <c r="X43" s="15">
        <f t="shared" si="3"/>
        <v>1.2039530524666864</v>
      </c>
      <c r="Z43" s="14">
        <v>19258053</v>
      </c>
      <c r="AA43" s="21">
        <f t="shared" si="2"/>
        <v>0.25663601611232456</v>
      </c>
    </row>
    <row r="44" spans="1:27" ht="15.75">
      <c r="A44" s="3">
        <f>'[1]學生人數'!A81</f>
        <v>1986</v>
      </c>
      <c r="B44" s="14">
        <f>'[2]學生人數'!B81</f>
        <v>5045768</v>
      </c>
      <c r="C44" s="14">
        <f>'[2]學生人數'!C81</f>
        <v>238428</v>
      </c>
      <c r="D44" s="14">
        <f>'[2]學生人數'!D81</f>
        <v>2364438</v>
      </c>
      <c r="E44" s="14">
        <f>'[2]學生人數'!E81</f>
        <v>1052993</v>
      </c>
      <c r="F44" s="14">
        <f>'[2]學生人數'!F81</f>
        <v>735435</v>
      </c>
      <c r="G44" s="14">
        <f>'[2]學生人數'!G81</f>
        <v>332299</v>
      </c>
      <c r="H44" s="14">
        <f>'[2]學生人數'!H81</f>
        <v>13437</v>
      </c>
      <c r="J44" s="3">
        <f>'[1]學生人數'!F81</f>
        <v>735435</v>
      </c>
      <c r="K44" s="3">
        <f>'[1]學生人數'!G81</f>
        <v>332299</v>
      </c>
      <c r="M44" s="3">
        <f>'[1]CY教育經費'!E39</f>
        <v>1986</v>
      </c>
      <c r="N44" s="14">
        <f>'[2]CY教育經費'!F39</f>
        <v>142973484</v>
      </c>
      <c r="P44" s="9">
        <f>'[2]計算每人經費'!C161</f>
        <v>18910.832620329827</v>
      </c>
      <c r="Q44" s="9">
        <f>'[2]計算每人經費'!D161</f>
        <v>13439.14875331897</v>
      </c>
      <c r="R44" s="9">
        <f>'[2]計算每人經費'!E161</f>
        <v>20981.923431589763</v>
      </c>
      <c r="S44" s="9">
        <f>'[2]計算每人經費'!F161</f>
        <v>37575.1773941349</v>
      </c>
      <c r="T44" s="9">
        <f>'[2]計算每人經費'!G161</f>
        <v>81019.66978875744</v>
      </c>
      <c r="U44" s="9">
        <f>'[2]計算每人經費'!H161</f>
        <v>104771.89005910054</v>
      </c>
      <c r="W44" s="14">
        <f>'[3]1985e'!$S$43</f>
        <v>114906954.92113778</v>
      </c>
      <c r="X44" s="15">
        <f t="shared" si="3"/>
        <v>1.2442543978136456</v>
      </c>
      <c r="Z44" s="14">
        <v>19454610</v>
      </c>
      <c r="AA44" s="21">
        <f t="shared" si="2"/>
        <v>0.2593610460451276</v>
      </c>
    </row>
    <row r="45" spans="1:27" ht="15.75">
      <c r="A45" s="3">
        <f>'[1]學生人數'!A82</f>
        <v>1987</v>
      </c>
      <c r="B45" s="14">
        <f>'[2]學生人數'!B82</f>
        <v>5123742</v>
      </c>
      <c r="C45" s="14">
        <f>'[2]學生人數'!C82</f>
        <v>250179</v>
      </c>
      <c r="D45" s="14">
        <f>'[2]學生人數'!D82</f>
        <v>2400614</v>
      </c>
      <c r="E45" s="14">
        <f>'[2]學生人數'!E82</f>
        <v>1053923</v>
      </c>
      <c r="F45" s="14">
        <f>'[2]學生人數'!F82</f>
        <v>756010</v>
      </c>
      <c r="G45" s="14">
        <f>'[2]學生人數'!G82</f>
        <v>346880</v>
      </c>
      <c r="H45" s="14">
        <f>'[2]學生人數'!H82</f>
        <v>15121</v>
      </c>
      <c r="J45" s="3">
        <f>'[1]學生人數'!F82</f>
        <v>756010</v>
      </c>
      <c r="K45" s="3">
        <f>'[1]學生人數'!G82</f>
        <v>346880</v>
      </c>
      <c r="M45" s="3">
        <f>'[1]CY教育經費'!E40</f>
        <v>1987</v>
      </c>
      <c r="N45" s="14">
        <f>'[2]CY教育經費'!F40</f>
        <v>158215064.5</v>
      </c>
      <c r="P45" s="9">
        <f>'[2]計算每人經費'!C162</f>
        <v>19679.665359602524</v>
      </c>
      <c r="Q45" s="9">
        <f>'[2]計算每人經費'!D162</f>
        <v>14991.175174351229</v>
      </c>
      <c r="R45" s="9">
        <f>'[2]計算每人經費'!E162</f>
        <v>22132.64204310941</v>
      </c>
      <c r="S45" s="9">
        <f>'[2]計算每人經費'!F162</f>
        <v>40365.37400848218</v>
      </c>
      <c r="T45" s="9">
        <f>'[2]計算每人經費'!G162</f>
        <v>94820.15469881108</v>
      </c>
      <c r="U45" s="9">
        <f>'[2]計算每人經費'!H162</f>
        <v>128632.29225287455</v>
      </c>
      <c r="W45" s="14">
        <f>'[3]1985e'!$S$83</f>
        <v>130263789.86106738</v>
      </c>
      <c r="X45" s="15">
        <f t="shared" si="3"/>
        <v>1.2145744006737713</v>
      </c>
      <c r="Z45" s="14">
        <v>19672612</v>
      </c>
      <c r="AA45" s="21">
        <f t="shared" si="2"/>
        <v>0.26045051872115405</v>
      </c>
    </row>
    <row r="46" spans="1:27" ht="15.75">
      <c r="A46" s="3">
        <f>'[1]學生人數'!A83</f>
        <v>1988</v>
      </c>
      <c r="B46" s="14">
        <f>'[2]學生人數'!B83</f>
        <v>5197002</v>
      </c>
      <c r="C46" s="14">
        <f>'[2]學生人數'!C83</f>
        <v>248498</v>
      </c>
      <c r="D46" s="14">
        <f>'[2]學生人數'!D83</f>
        <v>2407166</v>
      </c>
      <c r="E46" s="14">
        <f>'[2]學生人數'!E83</f>
        <v>1088890</v>
      </c>
      <c r="F46" s="14">
        <f>'[2]學生人數'!F83</f>
        <v>760137</v>
      </c>
      <c r="G46" s="14">
        <f>'[2]學生人數'!G83</f>
        <v>372278</v>
      </c>
      <c r="H46" s="14">
        <f>'[2]學生人數'!H83</f>
        <v>17341</v>
      </c>
      <c r="J46" s="3">
        <f>'[1]學生人數'!F83</f>
        <v>760137</v>
      </c>
      <c r="K46" s="3">
        <f>'[1]學生人數'!G83</f>
        <v>372278</v>
      </c>
      <c r="M46" s="3">
        <f>'[1]CY教育經費'!E41</f>
        <v>1988</v>
      </c>
      <c r="N46" s="14">
        <f>'[2]CY教育經費'!F41</f>
        <v>184466109</v>
      </c>
      <c r="P46" s="9">
        <f>'[2]計算每人經費'!C163</f>
        <v>24002.07043919871</v>
      </c>
      <c r="Q46" s="9">
        <f>'[2]計算每人經費'!D163</f>
        <v>18434.298673211568</v>
      </c>
      <c r="R46" s="9">
        <f>'[2]計算每人經費'!E163</f>
        <v>24456.62279936449</v>
      </c>
      <c r="S46" s="9">
        <f>'[2]計算每人經費'!F163</f>
        <v>45178.881128874506</v>
      </c>
      <c r="T46" s="9">
        <f>'[2]計算每人經費'!G163</f>
        <v>100926.91148288563</v>
      </c>
      <c r="U46" s="9">
        <f>'[2]計算每人經費'!H163</f>
        <v>139069.9339527123</v>
      </c>
      <c r="W46" s="14">
        <f>'[3]1985e'!$S$123</f>
        <v>152131895.01239234</v>
      </c>
      <c r="X46" s="15">
        <f t="shared" si="3"/>
        <v>1.212540664040067</v>
      </c>
      <c r="Z46" s="14">
        <v>19903812</v>
      </c>
      <c r="AA46" s="21">
        <f t="shared" si="2"/>
        <v>0.2611058625352772</v>
      </c>
    </row>
    <row r="47" spans="1:27" ht="15.75">
      <c r="A47" s="3">
        <f>'[1]學生人數'!A84</f>
        <v>1989</v>
      </c>
      <c r="B47" s="14">
        <f>'[2]學生人數'!B84</f>
        <v>5212521</v>
      </c>
      <c r="C47" s="14">
        <f>'[2]學生人數'!C84</f>
        <v>242785</v>
      </c>
      <c r="D47" s="14">
        <f>'[2]學生人數'!D84</f>
        <v>2384801</v>
      </c>
      <c r="E47" s="14">
        <f>'[2]學生人數'!E84</f>
        <v>1125238</v>
      </c>
      <c r="F47" s="14">
        <f>'[2]學生人數'!F84</f>
        <v>753227</v>
      </c>
      <c r="G47" s="14">
        <f>'[2]學生人數'!G84</f>
        <v>404885</v>
      </c>
      <c r="H47" s="14">
        <f>'[2]學生人數'!H84</f>
        <v>19549</v>
      </c>
      <c r="J47" s="3">
        <f>'[1]學生人數'!F84</f>
        <v>753227</v>
      </c>
      <c r="K47" s="3">
        <f>'[1]學生人數'!G84</f>
        <v>404885</v>
      </c>
      <c r="M47" s="3">
        <f>'[1]CY教育經費'!E42</f>
        <v>1989</v>
      </c>
      <c r="N47" s="14">
        <f>'[2]CY教育經費'!F42</f>
        <v>222914695</v>
      </c>
      <c r="P47" s="9">
        <f>'[2]計算每人經費'!C164</f>
        <v>29883.440080729863</v>
      </c>
      <c r="Q47" s="9">
        <f>'[2]計算每人經費'!D164</f>
        <v>22548.55415609101</v>
      </c>
      <c r="R47" s="9">
        <f>'[2]計算每人經費'!E164</f>
        <v>28639.50559792684</v>
      </c>
      <c r="S47" s="9">
        <f>'[2]計算每人經費'!F164</f>
        <v>56843.70946861363</v>
      </c>
      <c r="T47" s="9">
        <f>'[2]計算每人經費'!G164</f>
        <v>107679.69056601064</v>
      </c>
      <c r="U47" s="9">
        <f>'[2]計算每人經費'!H164</f>
        <v>147687.5709543476</v>
      </c>
      <c r="W47" s="14">
        <f>'[3]1985e'!$S$163</f>
        <v>182683851.1568214</v>
      </c>
      <c r="X47" s="15">
        <f t="shared" si="3"/>
        <v>1.2202211284052864</v>
      </c>
      <c r="Z47" s="14">
        <v>20107440</v>
      </c>
      <c r="AA47" s="21">
        <f t="shared" si="2"/>
        <v>0.25923344791778563</v>
      </c>
    </row>
    <row r="48" spans="1:27" ht="15.75">
      <c r="A48" s="3">
        <f>'[1]學生人數'!A85</f>
        <v>1990</v>
      </c>
      <c r="B48" s="14">
        <f>'[2]學生人數'!B85</f>
        <v>5279864</v>
      </c>
      <c r="C48" s="14">
        <f>'[2]學生人數'!C85</f>
        <v>237285</v>
      </c>
      <c r="D48" s="14">
        <f>'[2]學生人數'!D85</f>
        <v>2354113</v>
      </c>
      <c r="E48" s="14">
        <f>'[2]學生人數'!E85</f>
        <v>1160180</v>
      </c>
      <c r="F48" s="14">
        <f>'[2]學生人數'!F85</f>
        <v>772252</v>
      </c>
      <c r="G48" s="14">
        <f>'[2]學生人數'!G85</f>
        <v>440120</v>
      </c>
      <c r="H48" s="14">
        <f>'[2]學生人數'!H85</f>
        <v>22372</v>
      </c>
      <c r="J48" s="3">
        <f>'[1]學生人數'!F85</f>
        <v>772252</v>
      </c>
      <c r="K48" s="3">
        <f>'[1]學生人數'!G85</f>
        <v>440120</v>
      </c>
      <c r="M48" s="3">
        <f>'[1]CY教育經費'!E43</f>
        <v>1990</v>
      </c>
      <c r="N48" s="14">
        <f>'[2]CY教育經費'!F43</f>
        <v>273122408</v>
      </c>
      <c r="P48" s="9">
        <f>'[2]計算每人經費'!C165</f>
        <v>33916.04821206566</v>
      </c>
      <c r="Q48" s="9">
        <f>'[2]計算每人經費'!D165</f>
        <v>27356.864560027494</v>
      </c>
      <c r="R48" s="9">
        <f>'[2]計算每人經費'!E165</f>
        <v>35300.015083866296</v>
      </c>
      <c r="S48" s="9">
        <f>'[2]計算每人經費'!F165</f>
        <v>64989.98026973035</v>
      </c>
      <c r="T48" s="9">
        <f>'[2]計算每人經費'!G165</f>
        <v>121724.23796723103</v>
      </c>
      <c r="U48" s="9">
        <f>'[2]計算每人經費'!H165</f>
        <v>169941.46253768425</v>
      </c>
      <c r="W48" s="14">
        <f>'[3]1990e'!$S$3</f>
        <v>204050732.3202404</v>
      </c>
      <c r="X48" s="15">
        <f t="shared" si="3"/>
        <v>1.3385024640409398</v>
      </c>
      <c r="Z48" s="14">
        <v>20352966</v>
      </c>
      <c r="AA48" s="21">
        <f t="shared" si="2"/>
        <v>0.2594149668407052</v>
      </c>
    </row>
    <row r="49" spans="1:27" ht="15.75">
      <c r="A49" s="3">
        <f>'[1]學生人數'!A86</f>
        <v>1991</v>
      </c>
      <c r="B49" s="14">
        <f>'[2]學生人數'!B86</f>
        <v>5323715</v>
      </c>
      <c r="C49" s="14">
        <f>'[2]學生人數'!C86</f>
        <v>235099</v>
      </c>
      <c r="D49" s="14">
        <f>'[2]學生人數'!D86</f>
        <v>2293444</v>
      </c>
      <c r="E49" s="14">
        <f>'[2]學生人數'!E86</f>
        <v>1176402</v>
      </c>
      <c r="F49" s="14">
        <f>'[2]學生人數'!F86</f>
        <v>808158</v>
      </c>
      <c r="G49" s="14">
        <f>'[2]學生人數'!G86</f>
        <v>471344</v>
      </c>
      <c r="H49" s="14">
        <f>'[2]學生人數'!H86</f>
        <v>26787</v>
      </c>
      <c r="J49" s="3">
        <f>'[1]學生人數'!F86</f>
        <v>808158</v>
      </c>
      <c r="K49" s="3">
        <f>'[1]學生人數'!G86</f>
        <v>471344</v>
      </c>
      <c r="M49" s="3">
        <f>'[1]CY教育經費'!E44</f>
        <v>1991</v>
      </c>
      <c r="N49" s="14">
        <f>'[2]CY教育經費'!F44</f>
        <v>326052655</v>
      </c>
      <c r="P49" s="9">
        <f>'[2]計算每人經費'!C166</f>
        <v>36565.619164692325</v>
      </c>
      <c r="Q49" s="9">
        <f>'[2]計算每人經費'!D166</f>
        <v>32758.616735355212</v>
      </c>
      <c r="R49" s="9">
        <f>'[2]計算每人經費'!E166</f>
        <v>43268.7287168842</v>
      </c>
      <c r="S49" s="9">
        <f>'[2]計算每人經費'!F166</f>
        <v>69561.94631818894</v>
      </c>
      <c r="T49" s="9">
        <f>'[2]計算每人經費'!G166</f>
        <v>136338.88455077878</v>
      </c>
      <c r="U49" s="9">
        <f>'[2]計算每人經費'!H166</f>
        <v>187565.40961963424</v>
      </c>
      <c r="W49" s="14">
        <f>'[3]1990e'!$S$43</f>
        <v>261758661.4163956</v>
      </c>
      <c r="X49" s="15">
        <f t="shared" si="3"/>
        <v>1.2456231753161664</v>
      </c>
      <c r="Z49" s="14">
        <v>20556842</v>
      </c>
      <c r="AA49" s="21">
        <f t="shared" si="2"/>
        <v>0.25897533288430197</v>
      </c>
    </row>
    <row r="50" spans="1:27" ht="15.75">
      <c r="A50" s="3">
        <f>'[1]學生人數'!A87</f>
        <v>1992</v>
      </c>
      <c r="B50" s="14">
        <f>'[2]學生人數'!B87</f>
        <v>5326519</v>
      </c>
      <c r="C50" s="14">
        <f>'[2]學生人數'!C87</f>
        <v>231124</v>
      </c>
      <c r="D50" s="14">
        <f>'[2]學生人數'!D87</f>
        <v>2200968</v>
      </c>
      <c r="E50" s="14">
        <f>'[2]學生人數'!E87</f>
        <v>1179028</v>
      </c>
      <c r="F50" s="14">
        <f>'[2]學生人數'!F87</f>
        <v>843305</v>
      </c>
      <c r="G50" s="14">
        <f>'[2]學生人數'!G87</f>
        <v>509183</v>
      </c>
      <c r="H50" s="14">
        <f>'[2]學生人數'!H87</f>
        <v>31271</v>
      </c>
      <c r="J50" s="3">
        <f>'[1]學生人數'!F87</f>
        <v>843305</v>
      </c>
      <c r="K50" s="3">
        <f>'[1]學生人數'!G87</f>
        <v>509183</v>
      </c>
      <c r="M50" s="3">
        <f>'[1]CY教育經費'!E45</f>
        <v>1992</v>
      </c>
      <c r="N50" s="14">
        <f>'[2]CY教育經費'!F45</f>
        <v>376135179.5</v>
      </c>
      <c r="P50" s="9">
        <f>'[2]計算每人經費'!C167</f>
        <v>38997.02540627542</v>
      </c>
      <c r="Q50" s="9">
        <f>'[2]計算每人經費'!D167</f>
        <v>40429.68162190454</v>
      </c>
      <c r="R50" s="9">
        <f>'[2]計算每人經費'!E167</f>
        <v>50858.161553415186</v>
      </c>
      <c r="S50" s="9">
        <f>'[2]計算每人經費'!F167</f>
        <v>75793.51731776679</v>
      </c>
      <c r="T50" s="9">
        <f>'[2]計算每人經費'!G167</f>
        <v>142826.94938839608</v>
      </c>
      <c r="U50" s="9">
        <f>'[2]計算每人經費'!H167</f>
        <v>196653.26010708787</v>
      </c>
      <c r="W50" s="14">
        <f>'[3]1990e'!$S$83</f>
        <v>302687136.61195296</v>
      </c>
      <c r="X50" s="15">
        <f t="shared" si="3"/>
        <v>1.2426533340999157</v>
      </c>
      <c r="Z50" s="14">
        <v>20752494</v>
      </c>
      <c r="AA50" s="21">
        <f t="shared" si="2"/>
        <v>0.2566688611017066</v>
      </c>
    </row>
    <row r="51" spans="1:27" ht="15.75">
      <c r="A51" s="3">
        <f>'[1]學生人數'!A88</f>
        <v>1993</v>
      </c>
      <c r="B51" s="14">
        <f>'[2]學生人數'!B88</f>
        <v>5316947</v>
      </c>
      <c r="C51" s="14">
        <f>'[2]學生人數'!C88</f>
        <v>237779</v>
      </c>
      <c r="D51" s="14">
        <f>'[2]學生人數'!D88</f>
        <v>2111037</v>
      </c>
      <c r="E51" s="14">
        <f>'[2]學生人數'!E88</f>
        <v>1187370</v>
      </c>
      <c r="F51" s="14">
        <f>'[2]學生人數'!F88</f>
        <v>867665</v>
      </c>
      <c r="G51" s="14">
        <f>'[2]學生人數'!G88</f>
        <v>539561</v>
      </c>
      <c r="H51" s="14">
        <f>'[2]學生人數'!H88</f>
        <v>35830</v>
      </c>
      <c r="J51" s="3">
        <f>'[1]學生人數'!F88</f>
        <v>867665</v>
      </c>
      <c r="K51" s="3">
        <f>'[1]學生人數'!G88</f>
        <v>539561</v>
      </c>
      <c r="M51" s="3">
        <f>'[1]CY教育經費'!E46</f>
        <v>1993</v>
      </c>
      <c r="N51" s="14">
        <f>'[2]CY教育經費'!F46</f>
        <v>414620031.5</v>
      </c>
      <c r="P51" s="9">
        <f>'[2]計算每人經費'!C168</f>
        <v>38504.30021154097</v>
      </c>
      <c r="Q51" s="9">
        <f>'[2]計算每人經費'!D168</f>
        <v>47637.09186527758</v>
      </c>
      <c r="R51" s="9">
        <f>'[2]計算每人經費'!E168</f>
        <v>56394.97502884526</v>
      </c>
      <c r="S51" s="9">
        <f>'[2]計算每人經費'!F168</f>
        <v>81100.32612622803</v>
      </c>
      <c r="T51" s="9">
        <f>'[2]計算每人經費'!G168</f>
        <v>145150.76752740185</v>
      </c>
      <c r="U51" s="9">
        <f>'[2]計算每人經費'!H168</f>
        <v>196160.2313982143</v>
      </c>
      <c r="W51" s="14">
        <f>'[3]1990e'!$S$123</f>
        <v>334567342.27310735</v>
      </c>
      <c r="X51" s="15">
        <f t="shared" si="3"/>
        <v>1.2392722753003957</v>
      </c>
      <c r="Z51" s="14">
        <v>20944006</v>
      </c>
      <c r="AA51" s="21">
        <f t="shared" si="2"/>
        <v>0.25386485278890775</v>
      </c>
    </row>
    <row r="52" spans="1:27" ht="15.75">
      <c r="A52" s="3">
        <f>'[1]學生人數'!A89</f>
        <v>1994</v>
      </c>
      <c r="B52" s="14">
        <f>'[2]學生人數'!B89</f>
        <v>5274350</v>
      </c>
      <c r="C52" s="14">
        <f>'[2]學生人數'!C89</f>
        <v>235150</v>
      </c>
      <c r="D52" s="14">
        <f>'[2]學生人數'!D89</f>
        <v>2032361</v>
      </c>
      <c r="E52" s="14">
        <f>'[2]學生人數'!E89</f>
        <v>1177352</v>
      </c>
      <c r="F52" s="14">
        <f>'[2]學生人數'!F89</f>
        <v>883462</v>
      </c>
      <c r="G52" s="14">
        <f>'[2]學生人數'!G89</f>
        <v>567161</v>
      </c>
      <c r="H52" s="14">
        <f>'[2]學生人數'!H89</f>
        <v>39227</v>
      </c>
      <c r="J52" s="3">
        <f>'[1]學生人數'!F89</f>
        <v>883462</v>
      </c>
      <c r="K52" s="3">
        <f>'[1]學生人數'!G89</f>
        <v>567161</v>
      </c>
      <c r="M52" s="3">
        <f>'[1]CY教育經費'!E47</f>
        <v>1994</v>
      </c>
      <c r="N52" s="14">
        <f>'[2]CY教育經費'!F47</f>
        <v>438900704</v>
      </c>
      <c r="P52" s="9">
        <f>'[2]計算每人經費'!C169</f>
        <v>42313.52753561556</v>
      </c>
      <c r="Q52" s="9">
        <f>'[2]計算每人經費'!D169</f>
        <v>52497.185539380065</v>
      </c>
      <c r="R52" s="9">
        <f>'[2]計算每人經費'!E169</f>
        <v>61112.36146878758</v>
      </c>
      <c r="S52" s="9">
        <f>'[2]計算每人經費'!F169</f>
        <v>85269.94409952154</v>
      </c>
      <c r="T52" s="9">
        <f>'[2]計算每人經費'!G169</f>
        <v>144341.69618776574</v>
      </c>
      <c r="U52" s="9">
        <f>'[2]計算每人經費'!H169</f>
        <v>197506.51268518178</v>
      </c>
      <c r="W52" s="14">
        <f>'[3]1990e'!$S$163</f>
        <v>356436560.469372</v>
      </c>
      <c r="X52" s="15">
        <f t="shared" si="3"/>
        <v>1.2313571408669062</v>
      </c>
      <c r="Z52" s="14">
        <v>21125792</v>
      </c>
      <c r="AA52" s="21">
        <f t="shared" si="2"/>
        <v>0.2496640125965455</v>
      </c>
    </row>
    <row r="53" spans="1:27" ht="15.75">
      <c r="A53" s="3">
        <f>'[1]學生人數'!A90</f>
        <v>1995</v>
      </c>
      <c r="B53" s="14">
        <f>'[2]學生人數'!B90</f>
        <v>5226109</v>
      </c>
      <c r="C53" s="14">
        <f>'[2]學生人數'!C90</f>
        <v>240368</v>
      </c>
      <c r="D53" s="14">
        <f>'[2]學生人數'!D90</f>
        <v>1971439</v>
      </c>
      <c r="E53" s="14">
        <f>'[2]學生人數'!E90</f>
        <v>1156814</v>
      </c>
      <c r="F53" s="14">
        <f>'[2]學生人數'!F90</f>
        <v>894675</v>
      </c>
      <c r="G53" s="14">
        <f>'[2]學生人數'!G90</f>
        <v>593374</v>
      </c>
      <c r="H53" s="14">
        <f>'[2]學生人數'!H90</f>
        <v>42097</v>
      </c>
      <c r="J53" s="3">
        <f>'[1]學生人數'!F90</f>
        <v>894675</v>
      </c>
      <c r="K53" s="3">
        <f>'[1]學生人數'!G90</f>
        <v>593374</v>
      </c>
      <c r="M53" s="3">
        <f>'[1]CY教育經費'!E48</f>
        <v>1995</v>
      </c>
      <c r="N53" s="14">
        <f>'[2]CY教育經費'!F48</f>
        <v>475277290.5</v>
      </c>
      <c r="P53" s="9">
        <f>'[2]計算每人經費'!C170</f>
        <v>46012.200043266996</v>
      </c>
      <c r="Q53" s="9">
        <f>'[2]計算每人經費'!D170</f>
        <v>59385.62491662181</v>
      </c>
      <c r="R53" s="9">
        <f>'[2]計算每人經費'!E170</f>
        <v>67361.98645590388</v>
      </c>
      <c r="S53" s="9">
        <f>'[2]計算每人經費'!F170</f>
        <v>92553.88727743672</v>
      </c>
      <c r="T53" s="9">
        <f>'[2]計算每人經費'!G170</f>
        <v>143790.50945284203</v>
      </c>
      <c r="U53" s="9">
        <f>'[2]計算每人經費'!H170</f>
        <v>196416.93611989846</v>
      </c>
      <c r="W53" s="14">
        <f>'[3]1995e'!$S$3</f>
        <v>382456049.1158507</v>
      </c>
      <c r="X53" s="15">
        <f t="shared" si="3"/>
        <v>1.2426977991294175</v>
      </c>
      <c r="Z53" s="14">
        <v>21304181</v>
      </c>
      <c r="AA53" s="21">
        <f t="shared" si="2"/>
        <v>0.2453090780631276</v>
      </c>
    </row>
    <row r="54" spans="1:27" ht="15.75">
      <c r="A54" s="3">
        <f>'[1]學生人數'!A91</f>
        <v>1996</v>
      </c>
      <c r="B54" s="14">
        <f>'[2]學生人數'!B91</f>
        <v>5191219</v>
      </c>
      <c r="C54" s="14">
        <f>'[2]學生人數'!C91</f>
        <v>235830</v>
      </c>
      <c r="D54" s="14">
        <f>'[2]學生人數'!D91</f>
        <v>1934756</v>
      </c>
      <c r="E54" s="14">
        <f>'[2]學生人數'!E91</f>
        <v>1120716</v>
      </c>
      <c r="F54" s="14">
        <f>'[2]學生人數'!F91</f>
        <v>905213</v>
      </c>
      <c r="G54" s="14">
        <f>'[2]學生人數'!G91</f>
        <v>633680</v>
      </c>
      <c r="H54" s="14">
        <f>'[2]學生人數'!H91</f>
        <v>44873</v>
      </c>
      <c r="J54" s="3">
        <f>'[1]學生人數'!F91</f>
        <v>905213</v>
      </c>
      <c r="K54" s="3">
        <f>'[1]學生人數'!G91</f>
        <v>633680</v>
      </c>
      <c r="M54" s="3">
        <f>'[1]CY教育經費'!E49</f>
        <v>1996</v>
      </c>
      <c r="N54" s="14">
        <f>'[2]CY教育經費'!F49</f>
        <v>517267851</v>
      </c>
      <c r="P54" s="9">
        <f>'[2]計算每人經費'!C171</f>
        <v>51270.15010812874</v>
      </c>
      <c r="Q54" s="9">
        <f>'[2]計算每人經費'!D171</f>
        <v>64156.491309498466</v>
      </c>
      <c r="R54" s="9">
        <f>'[2]計算每人經費'!E171</f>
        <v>73177.88360298237</v>
      </c>
      <c r="S54" s="9">
        <f>'[2]計算每人經費'!F171</f>
        <v>103808.07979986223</v>
      </c>
      <c r="T54" s="9">
        <f>'[2]計算每人經費'!G171</f>
        <v>152415.05163888924</v>
      </c>
      <c r="U54" s="9">
        <f>'[2]計算每人經費'!H171</f>
        <v>210010.4819651302</v>
      </c>
      <c r="W54" s="14">
        <f>'[3]1995e'!$S$43</f>
        <v>422311892.7211463</v>
      </c>
      <c r="X54" s="15">
        <f t="shared" si="3"/>
        <v>1.2248479380180595</v>
      </c>
      <c r="Z54" s="14">
        <v>21471448</v>
      </c>
      <c r="AA54" s="21">
        <f t="shared" si="2"/>
        <v>0.24177312121660355</v>
      </c>
    </row>
    <row r="55" spans="1:27" ht="15.75">
      <c r="A55" s="3">
        <f>'[1]學生人數'!A92</f>
        <v>1997</v>
      </c>
      <c r="B55" s="14">
        <f>'[2]學生人數'!B92</f>
        <v>5195241</v>
      </c>
      <c r="C55" s="14">
        <f>'[2]學生人數'!C92</f>
        <v>230781</v>
      </c>
      <c r="D55" s="14">
        <f>'[2]學生人數'!D92</f>
        <v>1905690</v>
      </c>
      <c r="E55" s="14">
        <f>'[2]學生人數'!E92</f>
        <v>1074588</v>
      </c>
      <c r="F55" s="14">
        <f>'[2]學生人數'!F92</f>
        <v>917845</v>
      </c>
      <c r="G55" s="14">
        <f>'[2]學生人數'!G92</f>
        <v>689881</v>
      </c>
      <c r="H55" s="14">
        <f>'[2]學生人數'!H92</f>
        <v>48619</v>
      </c>
      <c r="J55" s="3">
        <f>'[1]學生人數'!F92</f>
        <v>917845</v>
      </c>
      <c r="K55" s="3">
        <f>'[1]學生人數'!G92</f>
        <v>689881</v>
      </c>
      <c r="M55" s="3">
        <f>'[1]CY教育經費'!E50</f>
        <v>1997</v>
      </c>
      <c r="N55" s="14">
        <f>'[2]CY教育經費'!F50</f>
        <v>541991227.5</v>
      </c>
      <c r="P55" s="9">
        <f>'[2]計算每人經費'!C172</f>
        <v>55113.265390131775</v>
      </c>
      <c r="Q55" s="9">
        <f>'[2]計算每人經費'!D172</f>
        <v>66567.93051335737</v>
      </c>
      <c r="R55" s="9">
        <f>'[2]計算每人經費'!E172</f>
        <v>77272.0144836905</v>
      </c>
      <c r="S55" s="9">
        <f>'[2]計算每人經費'!F172</f>
        <v>107670.8887365336</v>
      </c>
      <c r="T55" s="9">
        <f>'[2]計算每人經費'!G172</f>
        <v>152625.13633823532</v>
      </c>
      <c r="U55" s="9">
        <f>'[2]計算每人經費'!H172</f>
        <v>212714.545933448</v>
      </c>
      <c r="W55" s="14">
        <f>'[3]1995e'!$S$83</f>
        <v>441645740.8788095</v>
      </c>
      <c r="X55" s="15">
        <f t="shared" si="3"/>
        <v>1.2272080931235019</v>
      </c>
      <c r="Z55" s="14">
        <v>21683316</v>
      </c>
      <c r="AA55" s="21">
        <f t="shared" si="2"/>
        <v>0.2395962407225906</v>
      </c>
    </row>
    <row r="56" spans="1:27" ht="15.75">
      <c r="A56" s="3">
        <f>'[1]學生人數'!A93</f>
        <v>1998</v>
      </c>
      <c r="B56" s="14">
        <f>'[2]學生人數'!B93</f>
        <v>5215773</v>
      </c>
      <c r="C56" s="14">
        <f>'[2]學生人數'!C93</f>
        <v>238787</v>
      </c>
      <c r="D56" s="14">
        <f>'[2]學生人數'!D93</f>
        <v>1910681</v>
      </c>
      <c r="E56" s="14">
        <f>'[2]學生人數'!E93</f>
        <v>1009309</v>
      </c>
      <c r="F56" s="14">
        <f>'[2]學生人數'!F93</f>
        <v>920350</v>
      </c>
      <c r="G56" s="14">
        <f>'[2]學生人數'!G93</f>
        <v>746594</v>
      </c>
      <c r="H56" s="14">
        <f>'[2]學生人數'!H93</f>
        <v>53870</v>
      </c>
      <c r="J56" s="3">
        <f>'[1]學生人數'!F93</f>
        <v>920350</v>
      </c>
      <c r="K56" s="3">
        <f>'[1]學生人數'!G93</f>
        <v>746594</v>
      </c>
      <c r="M56" s="3">
        <f>'[1]CY教育經費'!E51</f>
        <v>1998</v>
      </c>
      <c r="N56" s="14">
        <f>'[2]CY教育經費'!F51</f>
        <v>565923017</v>
      </c>
      <c r="P56" s="9">
        <f>'[2]計算每人經費'!C173</f>
        <v>54416.74588650136</v>
      </c>
      <c r="Q56" s="9">
        <f>'[2]計算每人經費'!D173</f>
        <v>71583.12350413282</v>
      </c>
      <c r="R56" s="9">
        <f>'[2]計算每人經費'!E173</f>
        <v>85156.34359745133</v>
      </c>
      <c r="S56" s="9">
        <f>'[2]計算每人經費'!F173</f>
        <v>111853.87248578409</v>
      </c>
      <c r="T56" s="9">
        <f>'[2]計算每人經費'!G173</f>
        <v>145599.743597668</v>
      </c>
      <c r="U56" s="9">
        <f>'[2]計算每人經費'!H173</f>
        <v>199602.42873700158</v>
      </c>
      <c r="W56" s="14">
        <f>'[3]1995e'!$S$123</f>
        <v>463585562.2794008</v>
      </c>
      <c r="X56" s="15">
        <f t="shared" si="3"/>
        <v>1.2207520316582268</v>
      </c>
      <c r="Z56" s="14">
        <v>21870876</v>
      </c>
      <c r="AA56" s="21">
        <f t="shared" si="2"/>
        <v>0.23848029681115654</v>
      </c>
    </row>
    <row r="57" spans="1:27" ht="15.75">
      <c r="A57" s="3">
        <f>'[1]學生人數'!A94</f>
        <v>1999</v>
      </c>
      <c r="B57" s="14">
        <f>'[2]學生人數'!B94</f>
        <v>5241641</v>
      </c>
      <c r="C57" s="14">
        <f>'[2]學生人數'!C94</f>
        <v>232610</v>
      </c>
      <c r="D57" s="14">
        <f>'[2]學生人數'!D94</f>
        <v>1927179</v>
      </c>
      <c r="E57" s="14">
        <f>'[2]學生人數'!E94</f>
        <v>957209</v>
      </c>
      <c r="F57" s="14">
        <f>'[2]學生人數'!F94</f>
        <v>910401</v>
      </c>
      <c r="G57" s="14">
        <f>'[2]學生人數'!G94</f>
        <v>815474</v>
      </c>
      <c r="H57" s="14">
        <f>'[2]學生人數'!H94</f>
        <v>67233</v>
      </c>
      <c r="J57" s="3">
        <f>'[1]學生人數'!F94</f>
        <v>910401</v>
      </c>
      <c r="K57" s="3">
        <f>'[1]學生人數'!G94</f>
        <v>815474</v>
      </c>
      <c r="M57" s="3">
        <f>'[1]CY教育經費'!E52</f>
        <v>1999</v>
      </c>
      <c r="N57" s="14">
        <f>'[2]CY教育經費'!F52</f>
        <v>608224252.5379264</v>
      </c>
      <c r="P57" s="9">
        <f>'[2]計算每人經費'!C174</f>
        <v>59526.72713984781</v>
      </c>
      <c r="Q57" s="9">
        <f>'[2]計算每人經費'!D174</f>
        <v>79831.80830633792</v>
      </c>
      <c r="R57" s="9">
        <f>'[2]計算每人經費'!E174</f>
        <v>94190.62555826367</v>
      </c>
      <c r="S57" s="9">
        <f>'[2]計算每人經費'!F174</f>
        <v>119189.36625077954</v>
      </c>
      <c r="T57" s="9">
        <f>'[2]計算每人經費'!G174</f>
        <v>132094.3141548846</v>
      </c>
      <c r="U57" s="9">
        <f>'[2]計算每人經費'!H174</f>
        <v>174903.33995228822</v>
      </c>
      <c r="W57" s="14">
        <f>'[3]1995e'!$S$163</f>
        <v>491467489.058179</v>
      </c>
      <c r="X57" s="15">
        <f t="shared" si="3"/>
        <v>1.2375676236560298</v>
      </c>
      <c r="Z57" s="14">
        <v>22034096</v>
      </c>
      <c r="AA57" s="21">
        <f t="shared" si="2"/>
        <v>0.23788772636735359</v>
      </c>
    </row>
    <row r="58" spans="1:27" ht="15.75">
      <c r="A58" s="3">
        <f>'[1]學生人數'!A95</f>
        <v>2000</v>
      </c>
      <c r="B58" s="14">
        <f>'[2]學生人數'!B95</f>
        <v>5303001</v>
      </c>
      <c r="C58" s="14">
        <f>'[2]學生人數'!C95</f>
        <v>243090</v>
      </c>
      <c r="D58" s="14">
        <f>'[2]學生人數'!D95</f>
        <v>1925981</v>
      </c>
      <c r="E58" s="14">
        <f>'[2]學生人數'!E95</f>
        <v>929534</v>
      </c>
      <c r="F58" s="14">
        <f>'[2]學生人數'!F95</f>
        <v>888801</v>
      </c>
      <c r="G58" s="14">
        <f>'[2]學生人數'!G95</f>
        <v>903395</v>
      </c>
      <c r="H58" s="14">
        <f>'[2]學生人數'!H95</f>
        <v>83861</v>
      </c>
      <c r="J58" s="3">
        <f>'[1]學生人數'!F95</f>
        <v>888801</v>
      </c>
      <c r="K58" s="3">
        <f>'[1]學生人數'!G95</f>
        <v>903395</v>
      </c>
      <c r="M58" s="3">
        <f>'[1]CY教育經費'!E53</f>
        <v>2000</v>
      </c>
      <c r="N58" s="14">
        <f>'[2]CY教育經費'!F53</f>
        <v>634912360.0758529</v>
      </c>
      <c r="P58" s="9">
        <f>'[2]計算每人經費'!C175</f>
        <v>59253.57686453577</v>
      </c>
      <c r="Q58" s="9">
        <f>'[2]計算每人經費'!D175</f>
        <v>84748.68287901074</v>
      </c>
      <c r="R58" s="9">
        <f>'[2]計算每人經費'!E175</f>
        <v>98610.30688495527</v>
      </c>
      <c r="S58" s="9">
        <f>'[2]計算每人經費'!F175</f>
        <v>122936.5818036495</v>
      </c>
      <c r="T58" s="9">
        <f>'[2]計算每人經費'!G175</f>
        <v>114063.50862003451</v>
      </c>
      <c r="U58" s="9">
        <f>'[2]計算每人經費'!H175</f>
        <v>147059.22641679013</v>
      </c>
      <c r="W58" s="14">
        <f>'[3]2000e'!$S$3</f>
        <v>499295402.7616934</v>
      </c>
      <c r="X58" s="15">
        <f t="shared" si="3"/>
        <v>1.271616675346974</v>
      </c>
      <c r="Z58" s="14">
        <v>22216107</v>
      </c>
      <c r="AA58" s="21">
        <f t="shared" si="2"/>
        <v>0.23870073186089713</v>
      </c>
    </row>
    <row r="59" spans="1:27" ht="15.75">
      <c r="A59" s="3">
        <f>'[1]學生人數'!A96</f>
        <v>2001</v>
      </c>
      <c r="B59" s="14">
        <f>'[2]學生人數'!B96</f>
        <v>5354091</v>
      </c>
      <c r="C59" s="14">
        <f>'[2]學生人數'!C96</f>
        <v>246303</v>
      </c>
      <c r="D59" s="14">
        <f>'[2]學生人數'!D96</f>
        <v>1925491</v>
      </c>
      <c r="E59" s="14">
        <f>'[2]學生人數'!E96</f>
        <v>935738</v>
      </c>
      <c r="F59" s="14">
        <f>'[2]學生人數'!F96</f>
        <v>843058</v>
      </c>
      <c r="G59" s="14">
        <f>'[2]學生人數'!G96</f>
        <v>989665</v>
      </c>
      <c r="H59" s="14">
        <f>'[2]學生人數'!H96</f>
        <v>103213</v>
      </c>
      <c r="J59" s="3">
        <f>'[1]學生人數'!F96</f>
        <v>843058</v>
      </c>
      <c r="K59" s="3">
        <f>'[1]學生人數'!G96</f>
        <v>989665</v>
      </c>
      <c r="M59" s="3">
        <f>'[1]CY教育經費'!E54</f>
        <v>2001</v>
      </c>
      <c r="N59" s="14">
        <f>'[2]CY教育經費'!F54</f>
        <v>683062183.6909473</v>
      </c>
      <c r="P59" s="9">
        <f>'[2]計算每人經費'!C176</f>
        <v>61529.05567532673</v>
      </c>
      <c r="Q59" s="9">
        <f>'[2]計算每人經費'!D176</f>
        <v>92572.57863059345</v>
      </c>
      <c r="R59" s="9">
        <f>'[2]計算每人經費'!E176</f>
        <v>95085.16058982322</v>
      </c>
      <c r="S59" s="9">
        <f>'[2]計算每人經費'!F176</f>
        <v>113718.23997725203</v>
      </c>
      <c r="T59" s="9">
        <f>'[2]計算每人經費'!G176</f>
        <v>154690.79309677213</v>
      </c>
      <c r="U59" s="9">
        <f>'[2]計算每人經費'!H176</f>
        <v>209865.45581603947</v>
      </c>
      <c r="W59" s="14">
        <f>'[3]2000e'!$S$43</f>
        <v>557521535.0390959</v>
      </c>
      <c r="X59" s="15">
        <f t="shared" si="3"/>
        <v>1.2251763219209961</v>
      </c>
      <c r="Z59" s="14">
        <v>22339759</v>
      </c>
      <c r="AA59" s="21">
        <f t="shared" si="2"/>
        <v>0.23966646193452668</v>
      </c>
    </row>
    <row r="60" spans="1:27" ht="15.75">
      <c r="A60" s="3">
        <f>'[1]學生人數'!A97</f>
        <v>2002</v>
      </c>
      <c r="B60" s="14">
        <f>'[2]學生人數'!B97</f>
        <v>5376947</v>
      </c>
      <c r="C60" s="14">
        <f>'[2]學生人數'!C97</f>
        <v>241180</v>
      </c>
      <c r="D60" s="14">
        <f>'[2]學生人數'!D97</f>
        <v>1918034</v>
      </c>
      <c r="E60" s="14">
        <f>'[2]學生人數'!E97</f>
        <v>956823</v>
      </c>
      <c r="F60" s="14">
        <f>'[2]學生人數'!F97</f>
        <v>805710</v>
      </c>
      <c r="G60" s="14">
        <f>'[2]學生人數'!G97</f>
        <v>1035708</v>
      </c>
      <c r="H60" s="14">
        <f>'[2]學生人數'!H97</f>
        <v>122130</v>
      </c>
      <c r="J60" s="3">
        <f>'[1]學生人數'!F97</f>
        <v>805710</v>
      </c>
      <c r="K60" s="3">
        <f>'[1]學生人數'!G97</f>
        <v>1035708</v>
      </c>
      <c r="M60" s="3">
        <v>2002</v>
      </c>
      <c r="N60" s="14">
        <f>'[2]CY教育經費'!F55</f>
        <v>726813409.360207</v>
      </c>
      <c r="P60" s="23">
        <f>'[2]計算每人經費'!C177</f>
        <v>71060.85910937889</v>
      </c>
      <c r="Q60" s="23">
        <f>'[2]計算每人經費'!D177</f>
        <v>93743.3163332871</v>
      </c>
      <c r="R60" s="23">
        <f>'[2]計算每人經費'!E177</f>
        <v>91306.19769800684</v>
      </c>
      <c r="S60" s="9">
        <f>'[2]計算每人經費'!F177</f>
        <v>106954.21719257711</v>
      </c>
      <c r="T60" s="9">
        <f>'[2]計算每人經費'!G177</f>
        <v>159865.41526440077</v>
      </c>
      <c r="U60" s="9">
        <f>'[2]計算每人經費'!H177</f>
        <v>200188.46436671313</v>
      </c>
      <c r="W60" s="14">
        <f>'[3]2000e'!$S$83</f>
        <v>564295705.0846493</v>
      </c>
      <c r="X60" s="15">
        <f t="shared" si="3"/>
        <v>1.288000959091437</v>
      </c>
      <c r="Z60" s="14">
        <v>22486241</v>
      </c>
      <c r="AA60" s="21">
        <f t="shared" si="2"/>
        <v>0.23912164776673878</v>
      </c>
    </row>
    <row r="61" spans="1:27" ht="15.75">
      <c r="A61" s="3">
        <v>2003</v>
      </c>
      <c r="B61" s="9">
        <f>'[2]學生人數'!B98</f>
        <v>5134701</v>
      </c>
      <c r="C61" s="9">
        <f>'[2]學生人數'!C98</f>
        <v>240926</v>
      </c>
      <c r="D61" s="9">
        <f>'[2]學生人數'!D98</f>
        <v>1912791</v>
      </c>
      <c r="E61" s="9">
        <f>'[2]學生人數'!E98</f>
        <v>957285</v>
      </c>
      <c r="F61" s="9">
        <f>'[2]學生人數'!F98</f>
        <v>787788</v>
      </c>
      <c r="G61" s="9">
        <f>'[2]學生人數'!G98</f>
        <v>1058524</v>
      </c>
      <c r="H61" s="9">
        <f>'[2]學生人數'!H98</f>
        <v>143567</v>
      </c>
      <c r="M61" s="3">
        <v>2003</v>
      </c>
      <c r="N61" s="14">
        <f>'[2]CY教育經費'!F56</f>
        <v>721107837.2938596</v>
      </c>
      <c r="P61" s="9">
        <f>'[2]計算每人經費'!C178</f>
        <v>71685.81224110308</v>
      </c>
      <c r="Q61" s="9">
        <f>'[2]計算每人經費'!D178</f>
        <v>94611.2073927575</v>
      </c>
      <c r="R61" s="9">
        <f>'[2]計算每人經費'!E178</f>
        <v>92330.9181696151</v>
      </c>
      <c r="S61" s="9">
        <f>'[2]計算每人經費'!F178</f>
        <v>112437.69929684127</v>
      </c>
      <c r="T61" s="9">
        <f>'[2]計算每人經費'!G178</f>
        <v>152201.5661041554</v>
      </c>
      <c r="U61" s="9">
        <f>'[2]計算每人經費'!H178</f>
        <v>146917.8532752304</v>
      </c>
      <c r="W61" s="14">
        <f>'[3]2000e'!$S$123</f>
        <v>569671349.289537</v>
      </c>
      <c r="X61" s="15">
        <f t="shared" si="3"/>
        <v>1.2658313222056647</v>
      </c>
      <c r="Z61" s="14">
        <v>22618062</v>
      </c>
      <c r="AA61" s="21">
        <f t="shared" si="2"/>
        <v>0.22701772592187608</v>
      </c>
    </row>
    <row r="62" ht="15.75">
      <c r="W62"/>
    </row>
    <row r="63" ht="15.75">
      <c r="W63"/>
    </row>
    <row r="64" ht="15.75">
      <c r="W64"/>
    </row>
    <row r="65" ht="15.75">
      <c r="W65"/>
    </row>
    <row r="66" ht="15.75">
      <c r="W66"/>
    </row>
    <row r="67" ht="15.75">
      <c r="W67"/>
    </row>
    <row r="68" ht="15.75">
      <c r="W68"/>
    </row>
    <row r="69" ht="15.75">
      <c r="W69"/>
    </row>
    <row r="70" ht="15.75">
      <c r="W70"/>
    </row>
    <row r="71" ht="15.75">
      <c r="W71"/>
    </row>
    <row r="72" ht="15.75">
      <c r="W72"/>
    </row>
    <row r="73" ht="15.75">
      <c r="W73"/>
    </row>
    <row r="74" ht="15.75">
      <c r="W74"/>
    </row>
    <row r="75" ht="15.75">
      <c r="W75"/>
    </row>
    <row r="76" ht="15.75">
      <c r="W76"/>
    </row>
    <row r="77" ht="15.75">
      <c r="W77"/>
    </row>
    <row r="78" ht="15.75">
      <c r="W78"/>
    </row>
    <row r="79" ht="15.75">
      <c r="W79"/>
    </row>
    <row r="80" ht="15.75">
      <c r="W80"/>
    </row>
    <row r="81" ht="15.75">
      <c r="W81"/>
    </row>
    <row r="82" ht="15.75">
      <c r="W82"/>
    </row>
    <row r="83" ht="15.75">
      <c r="W83"/>
    </row>
    <row r="84" ht="15.75">
      <c r="W84"/>
    </row>
    <row r="85" ht="15.75">
      <c r="W85"/>
    </row>
    <row r="86" ht="15.75">
      <c r="W86"/>
    </row>
    <row r="87" ht="15.75">
      <c r="W87"/>
    </row>
    <row r="88" ht="15.75">
      <c r="W88"/>
    </row>
    <row r="89" ht="15.75">
      <c r="W89"/>
    </row>
    <row r="90" ht="15.75">
      <c r="W90"/>
    </row>
    <row r="91" ht="15.75">
      <c r="W91"/>
    </row>
    <row r="92" ht="15.75">
      <c r="W92"/>
    </row>
    <row r="93" ht="15.75">
      <c r="W93"/>
    </row>
    <row r="94" ht="15.75">
      <c r="W94"/>
    </row>
    <row r="95" ht="15.75">
      <c r="W95"/>
    </row>
    <row r="96" ht="15.75">
      <c r="W96"/>
    </row>
    <row r="97" ht="15.75">
      <c r="W97"/>
    </row>
    <row r="98" ht="15.75">
      <c r="W98"/>
    </row>
    <row r="99" ht="15.75">
      <c r="W99"/>
    </row>
    <row r="100" ht="15.75">
      <c r="W100"/>
    </row>
    <row r="101" ht="15.75">
      <c r="W101"/>
    </row>
    <row r="102" ht="15.75">
      <c r="W102"/>
    </row>
    <row r="103" ht="15.75">
      <c r="W103"/>
    </row>
    <row r="104" ht="15.75">
      <c r="W104"/>
    </row>
    <row r="105" ht="15.75">
      <c r="W105"/>
    </row>
    <row r="106" ht="15.75">
      <c r="W106"/>
    </row>
    <row r="107" ht="15.75">
      <c r="W107"/>
    </row>
    <row r="108" ht="15.75">
      <c r="W108"/>
    </row>
    <row r="109" ht="15.75">
      <c r="W109"/>
    </row>
    <row r="110" ht="15.75">
      <c r="W110"/>
    </row>
    <row r="111" ht="15.75">
      <c r="W111"/>
    </row>
    <row r="112" ht="15.75">
      <c r="W112"/>
    </row>
    <row r="113" ht="15.75">
      <c r="W113"/>
    </row>
    <row r="114" ht="15.75">
      <c r="W114"/>
    </row>
    <row r="115" ht="15.75">
      <c r="W115"/>
    </row>
    <row r="116" ht="15.75">
      <c r="W116"/>
    </row>
    <row r="117" ht="15.75">
      <c r="W117"/>
    </row>
    <row r="118" ht="15.75">
      <c r="W118"/>
    </row>
    <row r="119" ht="15.75">
      <c r="W119"/>
    </row>
    <row r="120" ht="15.75">
      <c r="W120"/>
    </row>
    <row r="121" ht="15.75">
      <c r="W121"/>
    </row>
    <row r="122" ht="15.75">
      <c r="W122"/>
    </row>
    <row r="123" ht="15.75">
      <c r="W123"/>
    </row>
    <row r="124" ht="15.75">
      <c r="W124"/>
    </row>
    <row r="125" ht="15.75">
      <c r="W125"/>
    </row>
    <row r="126" ht="15.75">
      <c r="W126"/>
    </row>
    <row r="127" ht="15.75">
      <c r="W127"/>
    </row>
    <row r="128" ht="15.75">
      <c r="W128"/>
    </row>
    <row r="129" ht="15.75">
      <c r="W129"/>
    </row>
    <row r="130" ht="15.75">
      <c r="W130"/>
    </row>
    <row r="131" ht="15.75">
      <c r="W131"/>
    </row>
    <row r="132" ht="15.75">
      <c r="W132"/>
    </row>
    <row r="133" ht="15.75">
      <c r="W133"/>
    </row>
    <row r="134" ht="15.75">
      <c r="W134"/>
    </row>
    <row r="135" ht="15.75">
      <c r="W135"/>
    </row>
    <row r="136" ht="15.75">
      <c r="W136"/>
    </row>
    <row r="137" ht="15.75">
      <c r="W137"/>
    </row>
    <row r="138" ht="15.75">
      <c r="W138"/>
    </row>
    <row r="139" ht="15.75">
      <c r="W139"/>
    </row>
    <row r="140" ht="15.75">
      <c r="W140"/>
    </row>
    <row r="141" ht="15.75">
      <c r="W141"/>
    </row>
    <row r="142" ht="15.75">
      <c r="W142"/>
    </row>
    <row r="143" ht="15.75">
      <c r="W143"/>
    </row>
    <row r="144" ht="15.75">
      <c r="W144"/>
    </row>
    <row r="145" ht="15.75">
      <c r="W145"/>
    </row>
    <row r="146" ht="15.75">
      <c r="W146"/>
    </row>
    <row r="147" ht="15.75">
      <c r="W147"/>
    </row>
    <row r="148" ht="15.75">
      <c r="W148"/>
    </row>
    <row r="149" ht="15.75">
      <c r="W149"/>
    </row>
    <row r="150" ht="15.75">
      <c r="W150"/>
    </row>
    <row r="151" ht="15.75">
      <c r="W151"/>
    </row>
    <row r="152" ht="15.75">
      <c r="W152"/>
    </row>
    <row r="153" ht="15.75">
      <c r="W153"/>
    </row>
    <row r="154" ht="15.75">
      <c r="W154"/>
    </row>
    <row r="155" ht="15.75">
      <c r="W155"/>
    </row>
    <row r="156" ht="15.75">
      <c r="W156"/>
    </row>
    <row r="157" ht="15.75">
      <c r="W157"/>
    </row>
    <row r="158" ht="15.75">
      <c r="W158"/>
    </row>
    <row r="159" ht="15.75">
      <c r="W159"/>
    </row>
    <row r="160" ht="15.75">
      <c r="W160"/>
    </row>
    <row r="161" ht="15.75">
      <c r="W161"/>
    </row>
    <row r="162" ht="15.75">
      <c r="W162"/>
    </row>
    <row r="163" ht="15.75">
      <c r="W163"/>
    </row>
    <row r="164" ht="15.75">
      <c r="W164"/>
    </row>
    <row r="165" ht="15.75">
      <c r="W165"/>
    </row>
    <row r="166" ht="15.75">
      <c r="W166"/>
    </row>
    <row r="167" ht="15.75">
      <c r="W167"/>
    </row>
    <row r="168" ht="15.75">
      <c r="W168"/>
    </row>
    <row r="169" ht="15.75">
      <c r="W169"/>
    </row>
    <row r="170" ht="15.75">
      <c r="W170"/>
    </row>
    <row r="171" ht="15.75">
      <c r="W171"/>
    </row>
    <row r="172" ht="15.75">
      <c r="W172"/>
    </row>
    <row r="173" ht="15.75">
      <c r="W173"/>
    </row>
    <row r="174" ht="15.75">
      <c r="W174"/>
    </row>
    <row r="175" ht="15.75">
      <c r="W175"/>
    </row>
    <row r="176" ht="15.75">
      <c r="W176"/>
    </row>
    <row r="177" ht="15.75">
      <c r="W177"/>
    </row>
    <row r="178" ht="15.75">
      <c r="W178"/>
    </row>
    <row r="179" ht="15.75">
      <c r="W179"/>
    </row>
    <row r="180" ht="15.75">
      <c r="W180"/>
    </row>
    <row r="181" ht="15.75">
      <c r="W181"/>
    </row>
    <row r="182" ht="15.75">
      <c r="W182"/>
    </row>
    <row r="183" ht="15.75">
      <c r="W183"/>
    </row>
    <row r="184" ht="15.75">
      <c r="W184"/>
    </row>
    <row r="185" ht="15.75">
      <c r="W185"/>
    </row>
    <row r="186" ht="15.75">
      <c r="W186"/>
    </row>
    <row r="187" ht="15.75">
      <c r="W187"/>
    </row>
    <row r="188" ht="15.75">
      <c r="W188"/>
    </row>
    <row r="189" ht="15.75">
      <c r="W189"/>
    </row>
    <row r="190" ht="15.75">
      <c r="W190"/>
    </row>
    <row r="191" ht="15.75">
      <c r="W191"/>
    </row>
    <row r="192" ht="15.75">
      <c r="W192"/>
    </row>
    <row r="193" ht="15.75">
      <c r="W193"/>
    </row>
    <row r="194" ht="15.75">
      <c r="W194"/>
    </row>
    <row r="195" ht="15.75">
      <c r="W195"/>
    </row>
    <row r="196" ht="15.75">
      <c r="W196"/>
    </row>
    <row r="197" ht="15.75">
      <c r="W197"/>
    </row>
    <row r="198" ht="15.75">
      <c r="W198"/>
    </row>
    <row r="199" ht="15.75">
      <c r="W199"/>
    </row>
    <row r="200" ht="15.75">
      <c r="W200"/>
    </row>
    <row r="201" ht="15.75">
      <c r="W201"/>
    </row>
    <row r="202" ht="15.75">
      <c r="W202"/>
    </row>
    <row r="203" ht="15.75">
      <c r="W203"/>
    </row>
    <row r="204" ht="15.75">
      <c r="W204"/>
    </row>
    <row r="205" ht="15.75">
      <c r="W205"/>
    </row>
    <row r="206" ht="15.75">
      <c r="W206"/>
    </row>
    <row r="207" ht="15.75">
      <c r="W207"/>
    </row>
    <row r="208" ht="15.75">
      <c r="W208"/>
    </row>
    <row r="209" ht="15.75">
      <c r="W209"/>
    </row>
    <row r="210" ht="15.75">
      <c r="W210"/>
    </row>
    <row r="211" ht="15.75">
      <c r="W211"/>
    </row>
    <row r="212" ht="15.75">
      <c r="W212"/>
    </row>
    <row r="213" ht="15.75">
      <c r="W213"/>
    </row>
    <row r="214" ht="15.75">
      <c r="W214"/>
    </row>
    <row r="215" ht="15.75">
      <c r="W215"/>
    </row>
    <row r="216" ht="15.75">
      <c r="W216"/>
    </row>
    <row r="217" ht="15.75">
      <c r="W217"/>
    </row>
    <row r="218" ht="15.75">
      <c r="W218"/>
    </row>
    <row r="219" ht="15.75">
      <c r="W219"/>
    </row>
    <row r="220" ht="15.75">
      <c r="W220"/>
    </row>
    <row r="221" ht="15.75">
      <c r="W221"/>
    </row>
    <row r="222" ht="15.75">
      <c r="W222"/>
    </row>
    <row r="223" ht="15.75">
      <c r="W223"/>
    </row>
    <row r="224" ht="15.75">
      <c r="W224"/>
    </row>
    <row r="225" ht="15.75">
      <c r="W225"/>
    </row>
    <row r="226" ht="15.75">
      <c r="W226"/>
    </row>
    <row r="227" ht="15.75">
      <c r="W227"/>
    </row>
    <row r="228" ht="15.75">
      <c r="W228"/>
    </row>
    <row r="229" ht="15.75">
      <c r="W229"/>
    </row>
    <row r="230" ht="15.75">
      <c r="W230"/>
    </row>
    <row r="231" ht="15.75">
      <c r="W231"/>
    </row>
    <row r="232" ht="15.75">
      <c r="W232"/>
    </row>
    <row r="233" ht="15.75">
      <c r="W233"/>
    </row>
    <row r="234" ht="15.75">
      <c r="W234"/>
    </row>
    <row r="235" ht="15.75">
      <c r="W235"/>
    </row>
    <row r="236" ht="15.75">
      <c r="W236"/>
    </row>
    <row r="237" ht="15.75">
      <c r="W237"/>
    </row>
    <row r="238" ht="15.75">
      <c r="W238"/>
    </row>
    <row r="239" ht="15.75">
      <c r="W239"/>
    </row>
    <row r="240" ht="15.75">
      <c r="W240"/>
    </row>
    <row r="241" ht="15.75">
      <c r="W241"/>
    </row>
    <row r="242" ht="15.75">
      <c r="W242"/>
    </row>
    <row r="243" ht="15.75">
      <c r="W243"/>
    </row>
    <row r="244" ht="15.75">
      <c r="W244"/>
    </row>
    <row r="245" ht="15.75">
      <c r="W245"/>
    </row>
    <row r="246" ht="15.75">
      <c r="W246"/>
    </row>
    <row r="247" ht="15.75">
      <c r="W247"/>
    </row>
    <row r="248" ht="15.75">
      <c r="W248"/>
    </row>
    <row r="249" ht="15.75">
      <c r="W249"/>
    </row>
    <row r="250" ht="15.75">
      <c r="W250"/>
    </row>
    <row r="251" ht="15.75">
      <c r="W251"/>
    </row>
    <row r="252" ht="15.75">
      <c r="W252"/>
    </row>
    <row r="253" ht="15.75">
      <c r="W253"/>
    </row>
    <row r="254" ht="15.75">
      <c r="W254"/>
    </row>
    <row r="255" ht="15.75">
      <c r="W255"/>
    </row>
    <row r="256" ht="15.75">
      <c r="W256"/>
    </row>
    <row r="257" ht="15.75">
      <c r="W257"/>
    </row>
    <row r="258" ht="15.75">
      <c r="W258"/>
    </row>
    <row r="259" ht="15.75">
      <c r="W259"/>
    </row>
    <row r="260" ht="15.75">
      <c r="W260"/>
    </row>
    <row r="261" ht="15.75">
      <c r="W261"/>
    </row>
    <row r="262" ht="15.75">
      <c r="W262"/>
    </row>
    <row r="263" ht="15.75">
      <c r="W263"/>
    </row>
    <row r="264" ht="15.75">
      <c r="W264"/>
    </row>
    <row r="265" ht="15.75">
      <c r="W265"/>
    </row>
    <row r="266" ht="15.75">
      <c r="W266"/>
    </row>
    <row r="267" ht="15.75">
      <c r="W267"/>
    </row>
    <row r="268" ht="15.75">
      <c r="W268"/>
    </row>
    <row r="269" ht="15.75">
      <c r="W269"/>
    </row>
    <row r="270" ht="15.75">
      <c r="W270"/>
    </row>
    <row r="271" ht="15.75">
      <c r="W271"/>
    </row>
    <row r="272" ht="15.75">
      <c r="W272"/>
    </row>
    <row r="273" ht="15.75">
      <c r="W273"/>
    </row>
    <row r="274" ht="15.75">
      <c r="W274"/>
    </row>
    <row r="275" ht="15.75">
      <c r="W275"/>
    </row>
    <row r="276" ht="15.75">
      <c r="W276"/>
    </row>
    <row r="277" ht="15.75">
      <c r="W277"/>
    </row>
    <row r="278" ht="15.75">
      <c r="W278"/>
    </row>
    <row r="279" ht="15.75">
      <c r="W279"/>
    </row>
    <row r="280" ht="15.75">
      <c r="W280"/>
    </row>
    <row r="281" ht="15.75">
      <c r="W281"/>
    </row>
    <row r="282" ht="15.75">
      <c r="W282"/>
    </row>
    <row r="283" ht="15.75">
      <c r="W283"/>
    </row>
    <row r="284" ht="15.75">
      <c r="W284"/>
    </row>
    <row r="285" ht="15.75">
      <c r="W285"/>
    </row>
    <row r="286" ht="15.75">
      <c r="W286"/>
    </row>
    <row r="287" ht="15.75">
      <c r="W287"/>
    </row>
    <row r="288" ht="15.75">
      <c r="W288"/>
    </row>
    <row r="289" ht="15.75">
      <c r="W289"/>
    </row>
    <row r="290" ht="15.75">
      <c r="W290"/>
    </row>
    <row r="291" ht="15.75">
      <c r="W291"/>
    </row>
    <row r="292" ht="15.75">
      <c r="W292"/>
    </row>
    <row r="293" ht="15.75">
      <c r="W293"/>
    </row>
    <row r="294" ht="15.75">
      <c r="W294"/>
    </row>
    <row r="295" ht="15.75">
      <c r="W295"/>
    </row>
    <row r="296" ht="15.75">
      <c r="W296"/>
    </row>
    <row r="297" ht="15.75">
      <c r="W297"/>
    </row>
    <row r="298" ht="15.75">
      <c r="W298"/>
    </row>
    <row r="299" ht="15.75">
      <c r="W299"/>
    </row>
    <row r="300" ht="15.75">
      <c r="W300"/>
    </row>
    <row r="301" ht="15.75">
      <c r="W301"/>
    </row>
    <row r="302" ht="15.75">
      <c r="W302"/>
    </row>
    <row r="303" ht="15.75">
      <c r="W303"/>
    </row>
    <row r="304" ht="15.75">
      <c r="W304"/>
    </row>
    <row r="305" ht="15.75">
      <c r="W305"/>
    </row>
    <row r="306" ht="15.75">
      <c r="W306"/>
    </row>
    <row r="307" ht="15.75">
      <c r="W307"/>
    </row>
    <row r="308" ht="15.75">
      <c r="W308"/>
    </row>
    <row r="309" ht="15.75">
      <c r="W309"/>
    </row>
    <row r="310" ht="15.75">
      <c r="W310"/>
    </row>
    <row r="311" ht="15.75">
      <c r="W311"/>
    </row>
    <row r="312" ht="15.75">
      <c r="W312"/>
    </row>
    <row r="313" ht="15.75">
      <c r="W313"/>
    </row>
    <row r="314" ht="15.75">
      <c r="W314"/>
    </row>
    <row r="315" ht="15.75">
      <c r="W315"/>
    </row>
    <row r="316" ht="15.75">
      <c r="W316"/>
    </row>
    <row r="317" ht="15.75">
      <c r="W317"/>
    </row>
    <row r="318" ht="15.75">
      <c r="W318"/>
    </row>
    <row r="319" ht="15.75">
      <c r="W319"/>
    </row>
    <row r="320" ht="15.75">
      <c r="W320"/>
    </row>
    <row r="321" ht="15.75">
      <c r="W321"/>
    </row>
    <row r="322" ht="15.75">
      <c r="W322"/>
    </row>
    <row r="323" ht="15.75">
      <c r="W323"/>
    </row>
    <row r="324" ht="15.75">
      <c r="W324"/>
    </row>
    <row r="325" ht="15.75">
      <c r="W325"/>
    </row>
    <row r="326" ht="15.75">
      <c r="W326"/>
    </row>
    <row r="327" ht="15.75">
      <c r="W327"/>
    </row>
    <row r="328" ht="15.75">
      <c r="W328"/>
    </row>
    <row r="329" ht="15.75">
      <c r="W329"/>
    </row>
    <row r="330" ht="15.75">
      <c r="W330"/>
    </row>
    <row r="331" ht="15.75">
      <c r="W331"/>
    </row>
    <row r="332" ht="15.75">
      <c r="W332"/>
    </row>
    <row r="333" ht="15.75">
      <c r="W333"/>
    </row>
    <row r="334" ht="15.75">
      <c r="W334"/>
    </row>
    <row r="335" ht="15.75">
      <c r="W335"/>
    </row>
    <row r="336" ht="15.75">
      <c r="W336"/>
    </row>
    <row r="337" ht="15.75">
      <c r="W337"/>
    </row>
    <row r="338" ht="15.75">
      <c r="W338"/>
    </row>
    <row r="339" ht="15.75">
      <c r="W339"/>
    </row>
    <row r="340" ht="15.75">
      <c r="W340"/>
    </row>
    <row r="341" ht="15.75">
      <c r="W341"/>
    </row>
    <row r="342" ht="15.75">
      <c r="W342"/>
    </row>
    <row r="343" ht="15.75">
      <c r="W343"/>
    </row>
    <row r="344" ht="15.75">
      <c r="W344"/>
    </row>
    <row r="345" ht="15.75">
      <c r="W345"/>
    </row>
    <row r="346" ht="15.75">
      <c r="W346"/>
    </row>
    <row r="347" ht="15.75">
      <c r="W347"/>
    </row>
    <row r="348" ht="15.75">
      <c r="W348"/>
    </row>
    <row r="349" ht="15.75">
      <c r="W349"/>
    </row>
    <row r="350" ht="15.75">
      <c r="W350"/>
    </row>
    <row r="351" ht="15.75">
      <c r="W351"/>
    </row>
    <row r="352" ht="15.75">
      <c r="W352"/>
    </row>
    <row r="353" ht="15.75">
      <c r="W353"/>
    </row>
    <row r="354" ht="15.75">
      <c r="W3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E13" sqref="E13"/>
    </sheetView>
  </sheetViews>
  <sheetFormatPr defaultColWidth="9.140625" defaultRowHeight="12.75"/>
  <cols>
    <col min="1" max="1" width="11.28125" style="3" customWidth="1"/>
    <col min="2" max="2" width="10.421875" style="24" bestFit="1" customWidth="1"/>
    <col min="3" max="3" width="4.00390625" style="24" customWidth="1"/>
    <col min="4" max="5" width="9.140625" style="24" customWidth="1"/>
    <col min="6" max="6" width="16.00390625" style="24" customWidth="1"/>
    <col min="7" max="7" width="15.8515625" style="24" customWidth="1"/>
    <col min="8" max="8" width="10.140625" style="24" customWidth="1"/>
    <col min="10" max="10" width="11.28125" style="3" customWidth="1"/>
    <col min="11" max="11" width="10.421875" style="24" bestFit="1" customWidth="1"/>
    <col min="12" max="12" width="5.57421875" style="24" customWidth="1"/>
    <col min="13" max="14" width="9.140625" style="24" customWidth="1"/>
    <col min="15" max="15" width="16.00390625" style="24" customWidth="1"/>
    <col min="16" max="16" width="13.8515625" style="24" customWidth="1"/>
    <col min="17" max="17" width="15.8515625" style="24" customWidth="1"/>
    <col min="18" max="18" width="13.57421875" style="24" customWidth="1"/>
    <col min="19" max="20" width="10.140625" style="24" customWidth="1"/>
  </cols>
  <sheetData>
    <row r="1" spans="1:11" ht="16.5">
      <c r="A1" s="4" t="s">
        <v>23</v>
      </c>
      <c r="B1" s="24" t="s">
        <v>24</v>
      </c>
      <c r="J1" s="4" t="s">
        <v>23</v>
      </c>
      <c r="K1" s="24" t="s">
        <v>24</v>
      </c>
    </row>
    <row r="2" spans="1:19" ht="16.5">
      <c r="A2" s="3" t="s">
        <v>25</v>
      </c>
      <c r="B2" s="25" t="s">
        <v>26</v>
      </c>
      <c r="C2" s="25"/>
      <c r="D2" s="26" t="s">
        <v>6</v>
      </c>
      <c r="E2" s="26" t="s">
        <v>7</v>
      </c>
      <c r="F2" s="26" t="s">
        <v>27</v>
      </c>
      <c r="G2" s="24" t="s">
        <v>28</v>
      </c>
      <c r="H2" s="26" t="s">
        <v>29</v>
      </c>
      <c r="J2" s="3" t="s">
        <v>25</v>
      </c>
      <c r="K2" s="25" t="s">
        <v>26</v>
      </c>
      <c r="L2" s="25"/>
      <c r="M2" s="26" t="s">
        <v>6</v>
      </c>
      <c r="N2" s="26" t="s">
        <v>7</v>
      </c>
      <c r="O2" s="26" t="s">
        <v>30</v>
      </c>
      <c r="P2" s="26" t="s">
        <v>31</v>
      </c>
      <c r="Q2" s="24" t="s">
        <v>32</v>
      </c>
      <c r="R2" s="26" t="s">
        <v>33</v>
      </c>
      <c r="S2" s="26" t="s">
        <v>29</v>
      </c>
    </row>
    <row r="7" spans="1:10" ht="15.75">
      <c r="A7" s="3">
        <v>1950</v>
      </c>
      <c r="J7" s="3">
        <v>1950</v>
      </c>
    </row>
    <row r="8" spans="1:10" ht="15.75">
      <c r="A8" s="3">
        <v>1951</v>
      </c>
      <c r="J8" s="3">
        <v>1951</v>
      </c>
    </row>
    <row r="9" spans="1:10" ht="15.75">
      <c r="A9" s="3">
        <v>1952</v>
      </c>
      <c r="J9" s="3">
        <v>1952</v>
      </c>
    </row>
    <row r="10" spans="1:10" ht="15.75">
      <c r="A10" s="3">
        <v>1953</v>
      </c>
      <c r="J10" s="3">
        <v>1953</v>
      </c>
    </row>
    <row r="11" spans="1:10" ht="15.75">
      <c r="A11" s="3">
        <v>1954</v>
      </c>
      <c r="J11" s="3">
        <v>1954</v>
      </c>
    </row>
    <row r="12" spans="1:10" ht="15.75">
      <c r="A12" s="3">
        <v>1955</v>
      </c>
      <c r="J12" s="3">
        <v>1955</v>
      </c>
    </row>
    <row r="13" spans="1:10" ht="15.75">
      <c r="A13" s="3">
        <v>1956</v>
      </c>
      <c r="J13" s="3">
        <v>1956</v>
      </c>
    </row>
    <row r="14" spans="1:10" ht="15.75">
      <c r="A14" s="3">
        <v>1957</v>
      </c>
      <c r="J14" s="3">
        <v>1957</v>
      </c>
    </row>
    <row r="15" spans="1:19" ht="15.75">
      <c r="A15" s="3">
        <v>1958</v>
      </c>
      <c r="B15" s="24">
        <v>100933</v>
      </c>
      <c r="D15" s="24">
        <v>11077</v>
      </c>
      <c r="F15" s="24">
        <v>52662</v>
      </c>
      <c r="G15" s="24">
        <v>31654</v>
      </c>
      <c r="H15" s="24">
        <v>5540</v>
      </c>
      <c r="J15" s="3">
        <v>1958</v>
      </c>
      <c r="K15" s="24">
        <v>100933</v>
      </c>
      <c r="M15" s="24">
        <v>11077</v>
      </c>
      <c r="O15" s="24">
        <v>52662</v>
      </c>
      <c r="Q15" s="24">
        <v>31654</v>
      </c>
      <c r="S15" s="24">
        <v>5540</v>
      </c>
    </row>
    <row r="16" spans="1:19" ht="15.75">
      <c r="A16" s="3">
        <v>1959</v>
      </c>
      <c r="B16" s="24">
        <v>129464</v>
      </c>
      <c r="D16" s="24">
        <v>14655</v>
      </c>
      <c r="F16" s="24">
        <v>69512</v>
      </c>
      <c r="G16" s="24">
        <v>37502</v>
      </c>
      <c r="H16" s="24">
        <v>7795</v>
      </c>
      <c r="J16" s="3">
        <v>1959</v>
      </c>
      <c r="K16" s="24">
        <v>129464</v>
      </c>
      <c r="M16" s="24">
        <v>14655</v>
      </c>
      <c r="O16" s="24">
        <v>69512</v>
      </c>
      <c r="Q16" s="24">
        <v>37502</v>
      </c>
      <c r="S16" s="24">
        <v>7795</v>
      </c>
    </row>
    <row r="17" spans="1:19" ht="15.75">
      <c r="A17" s="3">
        <v>1960</v>
      </c>
      <c r="B17" s="24">
        <v>201793</v>
      </c>
      <c r="D17" s="24">
        <v>16156</v>
      </c>
      <c r="E17" s="24">
        <v>17166</v>
      </c>
      <c r="F17" s="24">
        <v>100762</v>
      </c>
      <c r="G17" s="24">
        <v>65558</v>
      </c>
      <c r="H17" s="24">
        <v>2151</v>
      </c>
      <c r="J17" s="3">
        <v>1960</v>
      </c>
      <c r="K17" s="24">
        <v>201793</v>
      </c>
      <c r="M17" s="24">
        <v>16156</v>
      </c>
      <c r="N17" s="24">
        <v>17166</v>
      </c>
      <c r="O17" s="24">
        <v>100762</v>
      </c>
      <c r="Q17" s="24">
        <v>65558</v>
      </c>
      <c r="S17" s="24">
        <v>2151</v>
      </c>
    </row>
    <row r="18" spans="1:19" ht="15.75">
      <c r="A18" s="3">
        <v>1961</v>
      </c>
      <c r="B18" s="24">
        <v>243629</v>
      </c>
      <c r="D18" s="24">
        <v>17701</v>
      </c>
      <c r="E18" s="24">
        <v>16772</v>
      </c>
      <c r="F18" s="24">
        <v>129566</v>
      </c>
      <c r="G18" s="24">
        <v>73393</v>
      </c>
      <c r="H18" s="24">
        <v>6197</v>
      </c>
      <c r="J18" s="3">
        <v>1961</v>
      </c>
      <c r="K18" s="24">
        <v>243629</v>
      </c>
      <c r="M18" s="24">
        <v>17701</v>
      </c>
      <c r="N18" s="24">
        <v>16772</v>
      </c>
      <c r="O18" s="24">
        <v>129566</v>
      </c>
      <c r="Q18" s="24">
        <v>73393</v>
      </c>
      <c r="S18" s="24">
        <v>6197</v>
      </c>
    </row>
    <row r="19" spans="1:19" ht="15.75">
      <c r="A19" s="3">
        <v>1962</v>
      </c>
      <c r="B19" s="24">
        <v>329826</v>
      </c>
      <c r="D19" s="24">
        <v>20215</v>
      </c>
      <c r="E19" s="24">
        <v>20453</v>
      </c>
      <c r="F19" s="24">
        <v>163279</v>
      </c>
      <c r="G19" s="24">
        <v>119697</v>
      </c>
      <c r="H19" s="24">
        <v>6182</v>
      </c>
      <c r="J19" s="3">
        <v>1962</v>
      </c>
      <c r="K19" s="24">
        <v>329826</v>
      </c>
      <c r="M19" s="24">
        <v>20215</v>
      </c>
      <c r="N19" s="24">
        <v>20453</v>
      </c>
      <c r="O19" s="24">
        <v>163279</v>
      </c>
      <c r="Q19" s="24">
        <v>119697</v>
      </c>
      <c r="S19" s="24">
        <v>6182</v>
      </c>
    </row>
    <row r="20" spans="1:19" ht="15.75">
      <c r="A20" s="3">
        <v>1963</v>
      </c>
      <c r="B20" s="24">
        <v>390208</v>
      </c>
      <c r="D20" s="24">
        <v>19736</v>
      </c>
      <c r="E20" s="24">
        <v>21849</v>
      </c>
      <c r="F20" s="24">
        <v>206153</v>
      </c>
      <c r="G20" s="24">
        <v>133622</v>
      </c>
      <c r="H20" s="24">
        <v>8848</v>
      </c>
      <c r="J20" s="3">
        <v>1963</v>
      </c>
      <c r="K20" s="24">
        <v>390208</v>
      </c>
      <c r="M20" s="24">
        <v>19736</v>
      </c>
      <c r="N20" s="24">
        <v>21849</v>
      </c>
      <c r="O20" s="24">
        <v>206153</v>
      </c>
      <c r="Q20" s="24">
        <v>133622</v>
      </c>
      <c r="S20" s="24">
        <v>8848</v>
      </c>
    </row>
    <row r="21" spans="1:19" ht="15.75">
      <c r="A21" s="3">
        <v>1964</v>
      </c>
      <c r="B21" s="24">
        <v>571730</v>
      </c>
      <c r="D21" s="24">
        <v>22561</v>
      </c>
      <c r="E21" s="24">
        <v>23763</v>
      </c>
      <c r="F21" s="24">
        <v>252340</v>
      </c>
      <c r="G21" s="24">
        <v>262746</v>
      </c>
      <c r="H21" s="24">
        <v>10320</v>
      </c>
      <c r="J21" s="3">
        <v>1964</v>
      </c>
      <c r="K21" s="24">
        <v>571730</v>
      </c>
      <c r="M21" s="24">
        <v>22561</v>
      </c>
      <c r="N21" s="24">
        <v>23763</v>
      </c>
      <c r="O21" s="24">
        <v>252340</v>
      </c>
      <c r="Q21" s="24">
        <v>262746</v>
      </c>
      <c r="S21" s="24">
        <v>10320</v>
      </c>
    </row>
    <row r="22" spans="1:19" ht="15.75">
      <c r="A22" s="3">
        <v>1965</v>
      </c>
      <c r="B22" s="24">
        <v>724639</v>
      </c>
      <c r="D22" s="24">
        <v>27624</v>
      </c>
      <c r="E22" s="24">
        <v>30508</v>
      </c>
      <c r="F22" s="24">
        <v>290865</v>
      </c>
      <c r="G22" s="24">
        <v>353831</v>
      </c>
      <c r="H22" s="24">
        <v>21811</v>
      </c>
      <c r="J22" s="3">
        <v>1965</v>
      </c>
      <c r="K22" s="24">
        <v>724639</v>
      </c>
      <c r="M22" s="24">
        <v>27624</v>
      </c>
      <c r="N22" s="24">
        <v>30508</v>
      </c>
      <c r="O22" s="24">
        <v>290865</v>
      </c>
      <c r="Q22" s="24">
        <v>353831</v>
      </c>
      <c r="S22" s="24">
        <v>21811</v>
      </c>
    </row>
    <row r="23" spans="1:19" ht="15.75">
      <c r="A23" s="3">
        <v>1966</v>
      </c>
      <c r="B23" s="24">
        <v>842479</v>
      </c>
      <c r="D23" s="24">
        <v>27357</v>
      </c>
      <c r="E23" s="24">
        <v>29074</v>
      </c>
      <c r="F23" s="24">
        <v>361965</v>
      </c>
      <c r="G23" s="24">
        <v>400875</v>
      </c>
      <c r="H23" s="24">
        <v>23208</v>
      </c>
      <c r="J23" s="3">
        <v>1966</v>
      </c>
      <c r="K23" s="24">
        <v>842479</v>
      </c>
      <c r="M23" s="24">
        <v>27357</v>
      </c>
      <c r="N23" s="24">
        <v>29074</v>
      </c>
      <c r="O23" s="24">
        <v>361965</v>
      </c>
      <c r="Q23" s="24">
        <v>400875</v>
      </c>
      <c r="S23" s="24">
        <v>23208</v>
      </c>
    </row>
    <row r="24" spans="1:19" ht="15.75">
      <c r="A24" s="3">
        <v>1967</v>
      </c>
      <c r="B24" s="24">
        <v>1073329</v>
      </c>
      <c r="D24" s="24">
        <v>31247</v>
      </c>
      <c r="E24" s="24">
        <v>22191</v>
      </c>
      <c r="F24" s="24">
        <v>437148</v>
      </c>
      <c r="G24" s="24">
        <v>555511</v>
      </c>
      <c r="H24" s="24">
        <v>27232</v>
      </c>
      <c r="J24" s="3">
        <v>1967</v>
      </c>
      <c r="K24" s="24">
        <v>1073329</v>
      </c>
      <c r="M24" s="24">
        <v>31247</v>
      </c>
      <c r="N24" s="24">
        <v>22191</v>
      </c>
      <c r="O24" s="24">
        <v>437148</v>
      </c>
      <c r="Q24" s="24">
        <v>555511</v>
      </c>
      <c r="S24" s="24">
        <v>27232</v>
      </c>
    </row>
    <row r="25" spans="1:19" ht="15.75">
      <c r="A25" s="3">
        <v>1968</v>
      </c>
      <c r="B25" s="24">
        <v>1241546</v>
      </c>
      <c r="D25" s="24">
        <v>17839</v>
      </c>
      <c r="E25" s="24">
        <v>43405</v>
      </c>
      <c r="F25" s="24">
        <v>451112</v>
      </c>
      <c r="G25" s="24">
        <v>693390</v>
      </c>
      <c r="H25" s="24">
        <v>35800</v>
      </c>
      <c r="J25" s="3">
        <v>1968</v>
      </c>
      <c r="K25" s="24">
        <v>1241546</v>
      </c>
      <c r="M25" s="24">
        <v>17839</v>
      </c>
      <c r="N25" s="24">
        <v>43405</v>
      </c>
      <c r="O25" s="24">
        <v>451112</v>
      </c>
      <c r="Q25" s="24">
        <v>693390</v>
      </c>
      <c r="S25" s="24">
        <v>35800</v>
      </c>
    </row>
    <row r="26" spans="1:19" ht="15.75">
      <c r="A26" s="3">
        <v>1969</v>
      </c>
      <c r="B26" s="24">
        <v>1417004</v>
      </c>
      <c r="D26" s="24">
        <v>42063</v>
      </c>
      <c r="E26" s="24">
        <v>22536</v>
      </c>
      <c r="F26" s="24">
        <v>453109</v>
      </c>
      <c r="G26" s="24">
        <v>837617</v>
      </c>
      <c r="H26" s="24">
        <v>61679</v>
      </c>
      <c r="J26" s="3">
        <v>1969</v>
      </c>
      <c r="K26" s="24">
        <v>1417004</v>
      </c>
      <c r="M26" s="24">
        <v>42063</v>
      </c>
      <c r="N26" s="24">
        <v>22536</v>
      </c>
      <c r="O26" s="24">
        <v>453109</v>
      </c>
      <c r="Q26" s="24">
        <v>837617</v>
      </c>
      <c r="S26" s="24">
        <v>61679</v>
      </c>
    </row>
    <row r="27" spans="1:19" ht="15.75">
      <c r="A27" s="3">
        <v>1970</v>
      </c>
      <c r="B27" s="24">
        <v>2171645</v>
      </c>
      <c r="D27" s="24">
        <v>42100</v>
      </c>
      <c r="E27" s="24">
        <v>121204</v>
      </c>
      <c r="F27" s="24">
        <v>754675</v>
      </c>
      <c r="G27" s="24">
        <v>1131340</v>
      </c>
      <c r="H27" s="24">
        <v>122326</v>
      </c>
      <c r="J27" s="3">
        <v>1970</v>
      </c>
      <c r="K27" s="24">
        <v>2171645</v>
      </c>
      <c r="M27" s="24">
        <v>42100</v>
      </c>
      <c r="N27" s="24">
        <v>121204</v>
      </c>
      <c r="O27" s="24">
        <v>754675</v>
      </c>
      <c r="Q27" s="24">
        <v>1131340</v>
      </c>
      <c r="S27" s="24">
        <v>122326</v>
      </c>
    </row>
    <row r="28" spans="1:19" ht="15.75">
      <c r="A28" s="3">
        <v>1971</v>
      </c>
      <c r="B28" s="24">
        <v>2758251</v>
      </c>
      <c r="D28" s="24">
        <v>124060</v>
      </c>
      <c r="E28" s="24">
        <v>103111</v>
      </c>
      <c r="F28" s="24">
        <v>1082797</v>
      </c>
      <c r="G28" s="24">
        <v>1299560</v>
      </c>
      <c r="H28" s="24">
        <v>148723</v>
      </c>
      <c r="J28" s="3">
        <v>1971</v>
      </c>
      <c r="K28" s="24">
        <v>2758251</v>
      </c>
      <c r="M28" s="24">
        <v>124060</v>
      </c>
      <c r="N28" s="24">
        <v>103111</v>
      </c>
      <c r="O28" s="24">
        <v>1082797</v>
      </c>
      <c r="Q28" s="24">
        <v>1299560</v>
      </c>
      <c r="S28" s="24">
        <v>148723</v>
      </c>
    </row>
    <row r="29" spans="1:19" ht="15.75">
      <c r="A29" s="3">
        <v>1972</v>
      </c>
      <c r="B29" s="24">
        <v>2783094</v>
      </c>
      <c r="D29" s="24">
        <v>122025</v>
      </c>
      <c r="E29" s="24">
        <v>108763</v>
      </c>
      <c r="F29" s="24">
        <v>1053282</v>
      </c>
      <c r="G29" s="24">
        <v>1352150</v>
      </c>
      <c r="H29" s="24">
        <v>146874</v>
      </c>
      <c r="J29" s="3">
        <v>1972</v>
      </c>
      <c r="K29" s="24">
        <v>2783094</v>
      </c>
      <c r="M29" s="24">
        <v>122025</v>
      </c>
      <c r="N29" s="24">
        <v>108763</v>
      </c>
      <c r="O29" s="24">
        <v>1053282</v>
      </c>
      <c r="Q29" s="24">
        <v>1352150</v>
      </c>
      <c r="S29" s="24">
        <v>146874</v>
      </c>
    </row>
    <row r="30" spans="1:19" ht="15.75">
      <c r="A30" s="3">
        <v>1973</v>
      </c>
      <c r="B30" s="24">
        <v>3258269</v>
      </c>
      <c r="D30" s="24">
        <v>175248</v>
      </c>
      <c r="E30" s="24">
        <v>85449</v>
      </c>
      <c r="F30" s="27">
        <f>O30+P30</f>
        <v>1235477</v>
      </c>
      <c r="G30" s="24">
        <f>Q30+R30</f>
        <v>1589599</v>
      </c>
      <c r="H30" s="24">
        <v>172496</v>
      </c>
      <c r="J30" s="3">
        <v>1973</v>
      </c>
      <c r="K30" s="24">
        <v>3258269</v>
      </c>
      <c r="M30" s="24">
        <v>175248</v>
      </c>
      <c r="N30" s="24">
        <v>85449</v>
      </c>
      <c r="O30" s="27">
        <v>602741</v>
      </c>
      <c r="P30" s="24">
        <v>632736</v>
      </c>
      <c r="Q30" s="24">
        <v>889805</v>
      </c>
      <c r="R30" s="24">
        <v>699794</v>
      </c>
      <c r="S30" s="24">
        <v>172496</v>
      </c>
    </row>
    <row r="31" spans="1:19" ht="15.75">
      <c r="A31" s="3">
        <v>1974</v>
      </c>
      <c r="B31" s="24">
        <v>4325994</v>
      </c>
      <c r="D31" s="24">
        <v>228733</v>
      </c>
      <c r="E31" s="24">
        <v>116795</v>
      </c>
      <c r="F31" s="27">
        <f>O31+P31</f>
        <v>1585164</v>
      </c>
      <c r="G31" s="24">
        <f>Q31+R31</f>
        <v>2182401</v>
      </c>
      <c r="H31" s="24">
        <v>212901</v>
      </c>
      <c r="J31" s="3">
        <v>1974</v>
      </c>
      <c r="K31" s="24">
        <v>4325994</v>
      </c>
      <c r="M31" s="24">
        <v>228733</v>
      </c>
      <c r="N31" s="24">
        <v>116795</v>
      </c>
      <c r="O31" s="24">
        <v>793012</v>
      </c>
      <c r="P31" s="24">
        <v>792152</v>
      </c>
      <c r="Q31" s="24">
        <v>1273460</v>
      </c>
      <c r="R31" s="24">
        <v>908941</v>
      </c>
      <c r="S31" s="24">
        <v>212901</v>
      </c>
    </row>
    <row r="32" spans="1:20" s="29" customFormat="1" ht="15.75">
      <c r="A32" s="28">
        <v>1975</v>
      </c>
      <c r="B32" s="27">
        <v>4424024</v>
      </c>
      <c r="C32" s="27"/>
      <c r="D32" s="27">
        <v>228211</v>
      </c>
      <c r="E32" s="27">
        <v>136138</v>
      </c>
      <c r="F32" s="27">
        <f>O32+P32</f>
        <v>1796902</v>
      </c>
      <c r="G32" s="24">
        <f>Q32+R32</f>
        <v>2120994</v>
      </c>
      <c r="H32" s="27">
        <v>141779</v>
      </c>
      <c r="J32" s="28">
        <v>1975</v>
      </c>
      <c r="K32" s="27">
        <v>4424024</v>
      </c>
      <c r="L32" s="27"/>
      <c r="M32" s="27">
        <v>228211</v>
      </c>
      <c r="N32" s="27">
        <v>136138</v>
      </c>
      <c r="O32" s="29">
        <v>904895</v>
      </c>
      <c r="P32" s="27">
        <v>892007</v>
      </c>
      <c r="Q32" s="27">
        <v>1175352</v>
      </c>
      <c r="R32" s="27">
        <v>945642</v>
      </c>
      <c r="S32" s="27">
        <v>141779</v>
      </c>
      <c r="T32" s="27"/>
    </row>
    <row r="33" spans="1:19" ht="15.75">
      <c r="A33" s="3">
        <v>1976</v>
      </c>
      <c r="B33" s="24">
        <v>5517515</v>
      </c>
      <c r="D33" s="24">
        <v>350152</v>
      </c>
      <c r="E33" s="24">
        <v>116725</v>
      </c>
      <c r="F33" s="27">
        <f>O33+P33</f>
        <v>2164249</v>
      </c>
      <c r="G33" s="24">
        <f>Q33+R33</f>
        <v>2749037</v>
      </c>
      <c r="H33" s="24">
        <v>137352</v>
      </c>
      <c r="J33" s="3">
        <v>1976</v>
      </c>
      <c r="K33" s="24">
        <v>5517515</v>
      </c>
      <c r="M33" s="24">
        <v>350152</v>
      </c>
      <c r="N33" s="24">
        <v>116725</v>
      </c>
      <c r="O33" s="24">
        <v>1108432</v>
      </c>
      <c r="P33" s="24">
        <v>1055817</v>
      </c>
      <c r="Q33" s="24">
        <v>1315425</v>
      </c>
      <c r="R33" s="24">
        <v>1433612</v>
      </c>
      <c r="S33" s="24">
        <v>137352</v>
      </c>
    </row>
    <row r="34" spans="1:19" ht="15.75">
      <c r="A34" s="3">
        <v>1977</v>
      </c>
      <c r="B34" s="24">
        <v>6818877</v>
      </c>
      <c r="D34" s="24">
        <v>343862</v>
      </c>
      <c r="E34" s="24">
        <v>134324</v>
      </c>
      <c r="F34" s="27">
        <f>O34+P34</f>
        <v>2865713</v>
      </c>
      <c r="G34" s="24">
        <f>Q34+R34</f>
        <v>3368439</v>
      </c>
      <c r="H34" s="24">
        <v>106539</v>
      </c>
      <c r="J34" s="3">
        <v>1977</v>
      </c>
      <c r="K34" s="24">
        <v>6818877</v>
      </c>
      <c r="M34" s="24">
        <v>343862</v>
      </c>
      <c r="N34" s="24">
        <v>134324</v>
      </c>
      <c r="O34" s="24">
        <v>1393979</v>
      </c>
      <c r="P34" s="24">
        <v>1471734</v>
      </c>
      <c r="Q34" s="24">
        <v>1703124</v>
      </c>
      <c r="R34" s="24">
        <v>1665315</v>
      </c>
      <c r="S34" s="24">
        <v>106539</v>
      </c>
    </row>
    <row r="35" spans="1:10" ht="15.75">
      <c r="A35" s="3">
        <v>1978</v>
      </c>
      <c r="J35" s="3">
        <v>1978</v>
      </c>
    </row>
    <row r="36" spans="1:10" ht="15.75">
      <c r="A36" s="3">
        <v>1979</v>
      </c>
      <c r="J36" s="3">
        <v>1979</v>
      </c>
    </row>
    <row r="37" spans="1:10" ht="15.75">
      <c r="A37" s="3">
        <v>1980</v>
      </c>
      <c r="J37" s="3">
        <v>1980</v>
      </c>
    </row>
    <row r="38" spans="1:10" ht="15.75">
      <c r="A38" s="3">
        <v>1981</v>
      </c>
      <c r="J38" s="3">
        <v>1981</v>
      </c>
    </row>
    <row r="39" spans="1:10" ht="15.75">
      <c r="A39" s="3">
        <v>1982</v>
      </c>
      <c r="J39" s="3">
        <v>1982</v>
      </c>
    </row>
    <row r="40" spans="1:10" ht="15.75">
      <c r="A40" s="3">
        <v>1983</v>
      </c>
      <c r="J40" s="3">
        <v>1983</v>
      </c>
    </row>
    <row r="41" spans="1:10" ht="15.75">
      <c r="A41" s="3">
        <v>1984</v>
      </c>
      <c r="J41" s="3">
        <v>1984</v>
      </c>
    </row>
    <row r="42" spans="1:20" s="29" customFormat="1" ht="15.75">
      <c r="A42" s="28">
        <v>1985</v>
      </c>
      <c r="B42" s="27"/>
      <c r="C42" s="27"/>
      <c r="D42" s="27"/>
      <c r="E42" s="27"/>
      <c r="F42" s="27"/>
      <c r="G42" s="27"/>
      <c r="H42" s="27"/>
      <c r="J42" s="28">
        <v>1985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10" ht="15.75">
      <c r="A43" s="3">
        <v>1986</v>
      </c>
      <c r="J43" s="3">
        <v>1986</v>
      </c>
    </row>
    <row r="44" spans="1:10" ht="15.75">
      <c r="A44" s="3">
        <v>1987</v>
      </c>
      <c r="J44" s="3">
        <v>1987</v>
      </c>
    </row>
    <row r="45" spans="1:10" ht="15.75">
      <c r="A45" s="3">
        <v>1988</v>
      </c>
      <c r="J45" s="3">
        <v>1988</v>
      </c>
    </row>
    <row r="46" spans="1:10" ht="15.75">
      <c r="A46" s="3">
        <v>1989</v>
      </c>
      <c r="J46" s="3">
        <v>1989</v>
      </c>
    </row>
    <row r="47" spans="1:10" ht="15.75">
      <c r="A47" s="3">
        <v>1990</v>
      </c>
      <c r="J47" s="3">
        <v>1990</v>
      </c>
    </row>
    <row r="48" spans="1:10" ht="15.75">
      <c r="A48" s="3">
        <v>1991</v>
      </c>
      <c r="J48" s="3">
        <v>1991</v>
      </c>
    </row>
    <row r="49" spans="1:10" ht="15.75">
      <c r="A49" s="3">
        <v>1992</v>
      </c>
      <c r="J49" s="3">
        <v>1992</v>
      </c>
    </row>
    <row r="50" spans="1:10" ht="15.75">
      <c r="A50" s="3">
        <v>1993</v>
      </c>
      <c r="J50" s="3">
        <v>1993</v>
      </c>
    </row>
    <row r="51" spans="1:10" ht="15.75">
      <c r="A51" s="3">
        <v>1994</v>
      </c>
      <c r="J51" s="3">
        <v>1994</v>
      </c>
    </row>
    <row r="52" spans="1:10" ht="15.75">
      <c r="A52" s="3">
        <v>1995</v>
      </c>
      <c r="J52" s="3">
        <v>1995</v>
      </c>
    </row>
    <row r="53" spans="1:10" ht="15.75">
      <c r="A53" s="3">
        <v>1996</v>
      </c>
      <c r="J53" s="3">
        <v>1996</v>
      </c>
    </row>
    <row r="54" spans="1:10" ht="15.75">
      <c r="A54" s="3">
        <v>1997</v>
      </c>
      <c r="J54" s="3">
        <v>1997</v>
      </c>
    </row>
    <row r="55" spans="1:10" ht="15.75">
      <c r="A55" s="3">
        <v>1998</v>
      </c>
      <c r="J55" s="3">
        <v>1998</v>
      </c>
    </row>
    <row r="56" spans="1:10" ht="15.75">
      <c r="A56" s="3">
        <v>1999</v>
      </c>
      <c r="J56" s="3">
        <v>1999</v>
      </c>
    </row>
    <row r="57" spans="1:10" ht="15.75">
      <c r="A57" s="3">
        <v>2000</v>
      </c>
      <c r="J57" s="3">
        <v>2000</v>
      </c>
    </row>
    <row r="58" spans="1:10" ht="15.75">
      <c r="A58" s="3">
        <v>2001</v>
      </c>
      <c r="J58" s="3">
        <v>2001</v>
      </c>
    </row>
    <row r="59" spans="1:10" ht="15.75">
      <c r="A59" s="3">
        <v>2002</v>
      </c>
      <c r="J59" s="3">
        <v>2002</v>
      </c>
    </row>
    <row r="60" spans="1:10" ht="15.75">
      <c r="A60" s="3">
        <v>2003</v>
      </c>
      <c r="J60" s="3">
        <v>2003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Sim Lai</dc:creator>
  <cp:keywords/>
  <dc:description/>
  <cp:lastModifiedBy>Mun Sim Lai</cp:lastModifiedBy>
  <dcterms:created xsi:type="dcterms:W3CDTF">2006-01-06T20:56:44Z</dcterms:created>
  <dcterms:modified xsi:type="dcterms:W3CDTF">2006-01-06T21:09:37Z</dcterms:modified>
  <cp:category/>
  <cp:version/>
  <cp:contentType/>
  <cp:contentStatus/>
</cp:coreProperties>
</file>