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abor_inc" sheetId="1" r:id="rId1"/>
    <sheet name="cons_mean" sheetId="2" r:id="rId2"/>
    <sheet name="cons_tot" sheetId="3" r:id="rId3"/>
    <sheet name="share" sheetId="4" r:id="rId4"/>
    <sheet name="datagraphslowess__4" sheetId="5" r:id="rId5"/>
    <sheet name="regressionoutput" sheetId="6" r:id="rId6"/>
    <sheet name="incomebwidth__1_" sheetId="7" r:id="rId7"/>
    <sheet name="datagraphbwidth__1" sheetId="8" r:id="rId8"/>
    <sheet name="figure1lowess__4" sheetId="9" r:id="rId9"/>
    <sheet name="figure2lowess__1" sheetId="10" r:id="rId10"/>
    <sheet name="1996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<sst xmlns="http://schemas.openxmlformats.org/spreadsheetml/2006/main" count="171" uniqueCount="171">
  <si>
    <t>COUNTRY: BRAZIL, 1996</t>
  </si>
  <si>
    <t xml:space="preserve">LABOR INCOME </t>
  </si>
  <si>
    <t>Age</t>
  </si>
  <si>
    <t>Compensation of employee (wage+in-kind, if any)</t>
  </si>
  <si>
    <t>Portion of Entrepreneurial Income</t>
  </si>
  <si>
    <t>Labor Income</t>
  </si>
  <si>
    <t>Population</t>
  </si>
  <si>
    <t>Total Labor income</t>
  </si>
  <si>
    <t>(1)</t>
  </si>
  <si>
    <t>(2)</t>
  </si>
  <si>
    <t>(3) : (1+2)</t>
  </si>
  <si>
    <t>(4)</t>
  </si>
  <si>
    <t>(5): (3x4)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</si>
  <si>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</si>
  <si>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</si>
  <si>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</si>
  <si>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</si>
  <si>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</si>
  <si>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</si>
  <si>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</si>
  <si>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</si>
  <si>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90 +</t>
  </si>
  <si>
    <t>COUNTRY: BRAZIL, 1996</t>
  </si>
  <si>
    <t>CONSUMPTION (MEANS)</t>
  </si>
  <si>
    <t>Age</t>
  </si>
  <si>
    <t>Consumption (non-split)</t>
  </si>
  <si>
    <t xml:space="preserve"> Consumption (without health and educ)</t>
  </si>
  <si>
    <t>Health Cons.</t>
  </si>
  <si>
    <t>Education Cons.</t>
  </si>
  <si>
    <t xml:space="preserve"> 'Combined' Consumption </t>
  </si>
  <si>
    <t>(1)</t>
  </si>
  <si>
    <t>(2)</t>
  </si>
  <si>
    <t>(3)</t>
  </si>
  <si>
    <t>(4)</t>
  </si>
  <si>
    <t>(5): (2+3+4)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</si>
  <si>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</si>
  <si>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</si>
  <si>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</si>
  <si>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</si>
  <si>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</si>
  <si>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</si>
  <si>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</si>
  <si>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</si>
  <si>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</si>
  <si>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</si>
  <si>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90 +</t>
  </si>
  <si>
    <t>COUNTRY: BRAZIL, 1996</t>
  </si>
  <si>
    <t>CONSUMPTION (MEANS x Population)</t>
  </si>
  <si>
    <t>Age</t>
  </si>
  <si>
    <t>Consumption (non-split)</t>
  </si>
  <si>
    <t xml:space="preserve"> Consumption (without health and educ)</t>
  </si>
  <si>
    <t>Health Cons.</t>
  </si>
  <si>
    <t>Education Cons.</t>
  </si>
  <si>
    <t xml:space="preserve"> 'Combined' Consumption </t>
  </si>
  <si>
    <t>(1)</t>
  </si>
  <si>
    <t>(2)</t>
  </si>
  <si>
    <t>(3)</t>
  </si>
  <si>
    <t>(4)</t>
  </si>
  <si>
    <t>(5): (2+3+4)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</si>
  <si>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</si>
  <si>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</si>
  <si>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</si>
  <si>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</si>
  <si>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</si>
  <si>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</si>
  <si>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</si>
  <si>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</si>
  <si>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</si>
  <si>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</si>
  <si>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COUNTRY: BRAZIL, 1996</t>
  </si>
  <si>
    <t>SHARE OF EDUCATION AND HEALTH (TO COMBINED CONS.)</t>
  </si>
  <si>
    <t>MY DATA SET HAS INDIVIDUAL INFORMATION ON HEALTH AND EDUCATION</t>
  </si>
  <si>
    <t>Age</t>
  </si>
  <si>
    <t>Share of Health Cons.</t>
  </si>
  <si>
    <t>Share of Education Cons.</t>
  </si>
  <si>
    <t>(3)</t>
  </si>
  <si>
    <t>(4)</t>
  </si>
  <si>
    <t>unsmoothed</t>
  </si>
  <si>
    <t>smoothed</t>
  </si>
  <si>
    <t>unsmoothed</t>
  </si>
  <si>
    <t>smoothed</t>
  </si>
  <si>
    <t>…</t>
  </si>
  <si>
    <t>COUNTRY: BRAZIL, 1996 - LOWESS BANDWIDTH = .4</t>
  </si>
  <si>
    <t>Age</t>
  </si>
  <si>
    <t>Income</t>
  </si>
  <si>
    <t>Consumption</t>
  </si>
  <si>
    <t>Income*Age</t>
  </si>
  <si>
    <t>Consum*Age</t>
  </si>
  <si>
    <t>Age Income</t>
  </si>
  <si>
    <t>Age Consumption</t>
  </si>
  <si>
    <t>Table 1 (Includes all Consumption)</t>
  </si>
  <si>
    <t>Engel's Curve - Regression Reults (Food Share of Total Consumption)</t>
  </si>
  <si>
    <t>Food Share</t>
  </si>
  <si>
    <t>Coef.</t>
  </si>
  <si>
    <t>Std. Err.</t>
  </si>
  <si>
    <t>t</t>
  </si>
  <si>
    <t>p-value</t>
  </si>
  <si>
    <t>Per Capita Exp.</t>
  </si>
  <si>
    <t>HH Size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</si>
  <si>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</si>
  <si>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</si>
  <si>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</si>
  <si>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</si>
  <si>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</si>
  <si>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</si>
  <si>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</si>
  <si>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</si>
  <si>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</si>
  <si>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</si>
  <si>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</si>
  <si>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</si>
  <si>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</si>
  <si>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Constant</t>
  </si>
  <si>
    <t>R-square</t>
  </si>
  <si>
    <t>Source: PPV, 1996-1997</t>
  </si>
  <si>
    <t>Table 2 - It does not include EDUCATION AND HEALTH</t>
  </si>
  <si>
    <t>Engel's Curve - Regression Reults (Food Share of Total Consumption)</t>
  </si>
  <si>
    <t>Food Share</t>
  </si>
  <si>
    <t>Coef.</t>
  </si>
  <si>
    <t>Std. Err.</t>
  </si>
  <si>
    <t>t</t>
  </si>
  <si>
    <t>p-value</t>
  </si>
  <si>
    <t>Per Capita Exp.</t>
  </si>
  <si>
    <t>HH Size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</si>
  <si>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</si>
  <si>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</si>
  <si>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</si>
  <si>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</si>
  <si>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</si>
  <si>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</si>
  <si>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</si>
  <si>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</si>
  <si>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</si>
  <si>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</si>
  <si>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</si>
  <si>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</si>
  <si>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</si>
  <si>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Constant</t>
  </si>
  <si>
    <t>R-square</t>
  </si>
  <si>
    <t>Source: PPV, 1996-1997</t>
  </si>
  <si>
    <t>COUNTRY: BRAZIL, 1996 LOWESS BANDWIDTH = .10</t>
  </si>
  <si>
    <t xml:space="preserve">LABOR INCOME </t>
  </si>
  <si>
    <t>Age</t>
  </si>
  <si>
    <t>Compensation of employee (wage+in-kind, if any)</t>
  </si>
  <si>
    <t>Portion of Entrepreneurial Income</t>
  </si>
  <si>
    <t>Labor Income</t>
  </si>
  <si>
    <t>Population</t>
  </si>
  <si>
    <t>Total Labor income</t>
  </si>
  <si>
    <t>(1)</t>
  </si>
  <si>
    <t>(2)</t>
  </si>
  <si>
    <t>(3) : (1+2)</t>
  </si>
  <si>
    <t>(4)</t>
  </si>
  <si>
    <t>(5): (3x4)</t>
  </si>
  <si>
    <t>unsmoothed</t>
  </si>
  <si>
    <t>smoothed</t>
  </si>
  <si>
    <t>unsmoothed</t>
  </si>
  <si>
    <t>smoothed</t>
  </si>
  <si>
    <t>unsmoothed</t>
  </si>
  <si>
    <t>smoothed</t>
  </si>
  <si>
    <t>unsmoothed</t>
  </si>
  <si>
    <t>smoothed</t>
  </si>
  <si>
    <t>age</t>
  </si>
  <si>
    <t>lwrend</t>
  </si>
  <si>
    <t>lwcont</t>
  </si>
  <si>
    <t>90 +</t>
  </si>
  <si>
    <t>COUNTRY: BRAZIL, 1996 - LOWESS BANDWIDTH = .1</t>
  </si>
  <si>
    <t>Age</t>
  </si>
  <si>
    <t>Income</t>
  </si>
  <si>
    <t>Consumption</t>
  </si>
  <si>
    <t>Income*Age</t>
  </si>
  <si>
    <t>Consum*Age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</si>
</sst>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  <numFmt numFmtId="166" formatCode="0.0000"/>
    <numFmt numFmtId="167" formatCode="0.00"/>
    <numFmt numFmtId="168" formatCode="@"/>
  </numFmts>
  <fonts count="6">
    <font>
      <sz val="10"/>
      <name val="Arial"/>
      <family val="0"/>
    </font>
    <font>
      <b/>
      <sz val="10"/>
      <name val="Arial"/>
      <family val="2"/>
    </font>
    <font>
      <sz val="11.9"/>
      <name val="Arial"/>
      <family val="5"/>
    </font>
    <font>
      <sz val="8"/>
      <name val="Arial"/>
      <family val="5"/>
    </font>
    <font>
      <sz val="13.9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0" fillId="0" borderId="7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164" fontId="1" fillId="0" borderId="9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8" fontId="1" fillId="0" borderId="9" xfId="0" applyNumberFormat="1" applyFont="1" applyBorder="1" applyAlignment="1">
      <alignment horizontal="center"/>
    </xf>
    <xf numFmtId="166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1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Labor Income and Consumption Age Profiles, Brazil, 1996 (lowess=0.4)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datagraphslowess__4!$B$3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datagraphslowess__4!$A$4:$A$93</c:f>
              <c:numCache/>
            </c:numRef>
          </c:cat>
          <c:val>
            <c:numRef>
              <c:f>datagraphslowess__4!$B$4:$B$93</c:f>
              <c:numCache/>
            </c:numRef>
          </c:val>
          <c:smooth val="0"/>
        </c:ser>
        <c:ser>
          <c:idx val="1"/>
          <c:order val="1"/>
          <c:tx>
            <c:strRef>
              <c:f>datagraphslowess__4!$C$3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datagraphslowess__4!$A$4:$A$93</c:f>
              <c:numCache/>
            </c:numRef>
          </c:cat>
          <c:val>
            <c:numRef>
              <c:f>datagraphslowess__4!$C$4:$C$93</c:f>
              <c:numCache/>
            </c:numRef>
          </c:val>
          <c:smooth val="0"/>
        </c:ser>
        <c:axId val="48270462"/>
        <c:axId val="57666119"/>
      </c:lineChart>
      <c:catAx>
        <c:axId val="4827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66119"/>
        <c:crosses val="autoZero"/>
        <c:auto val="1"/>
        <c:lblOffset val="100"/>
        <c:noMultiLvlLbl val="0"/>
      </c:catAx>
      <c:valAx>
        <c:axId val="57666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Reais (1996)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482704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 Labor Income and Consumption Age Profiles, Brazil, 1996 (lowess = 0.1)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datagraphbwidth__1!$B$3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datagraphbwidth__1!$A$4:$A$93</c:f>
              <c:numCache/>
            </c:numRef>
          </c:cat>
          <c:val>
            <c:numRef>
              <c:f>datagraphbwidth__1!$B$4:$B$93</c:f>
              <c:numCache/>
            </c:numRef>
          </c:val>
          <c:smooth val="0"/>
        </c:ser>
        <c:ser>
          <c:idx val="1"/>
          <c:order val="1"/>
          <c:tx>
            <c:strRef>
              <c:f>datagraphbwidth__1!$C$3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datagraphbwidth__1!$A$4:$A$93</c:f>
              <c:numCache/>
            </c:numRef>
          </c:cat>
          <c:val>
            <c:numRef>
              <c:f>datagraphbwidth__1!$C$4:$C$93</c:f>
              <c:numCache/>
            </c:numRef>
          </c:val>
          <c:smooth val="0"/>
        </c:ser>
        <c:axId val="61704716"/>
        <c:axId val="44606301"/>
      </c:lineChart>
      <c:catAx>
        <c:axId val="6170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6301"/>
        <c:crosses val="autoZero"/>
        <c:auto val="1"/>
        <c:lblOffset val="100"/>
        <c:noMultiLvlLbl val="0"/>
      </c:catAx>
      <c:valAx>
        <c:axId val="4460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Reais (1996)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61704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Income Profile, Brazil, 1996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cons_mean!$R$6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cons_mean!$B$7:$B$23</c:f>
              <c:numCache/>
            </c:numRef>
          </c:cat>
          <c:val>
            <c:numRef>
              <c:f>cons_mean!$R$7:$R$23</c:f>
              <c:numCache/>
            </c:numRef>
          </c:val>
          <c:smooth val="0"/>
        </c:ser>
        <c:axId val="18514314"/>
        <c:axId val="44195"/>
      </c:lineChart>
      <c:catAx>
        <c:axId val="1851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44195"/>
        <c:crosses val="autoZero"/>
        <c:auto val="1"/>
        <c:lblOffset val="100"/>
        <c:noMultiLvlLbl val="0"/>
      </c:catAx>
      <c:valAx>
        <c:axId val="44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185143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9</xdr:col>
      <xdr:colOff>485775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7477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9</xdr:col>
      <xdr:colOff>485775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7477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9</xdr:col>
      <xdr:colOff>485775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7477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nardo\workshop\turro\income.brazil.pnad7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Values _R_ as of 1998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00390625" style="0" customWidth="1"/>
    <col min="2" max="2" width="5.00390625" style="1" customWidth="1"/>
    <col min="3" max="3" width="11.8515625" style="1" customWidth="1"/>
    <col min="4" max="4" width="9.421875" style="1" customWidth="1"/>
    <col min="5" max="5" width="2.28125" style="1" customWidth="1"/>
    <col min="6" max="6" width="11.140625" style="1" customWidth="1"/>
    <col min="7" max="7" width="10.8515625" style="1" customWidth="1"/>
    <col min="8" max="8" width="2.00390625" style="1" customWidth="1"/>
    <col min="9" max="9" width="10.8515625" style="1" customWidth="1"/>
    <col min="10" max="10" width="9.00390625" style="0" customWidth="1"/>
    <col min="11" max="11" width="2.140625" style="1" customWidth="1"/>
    <col min="12" max="12" width="10.28125" style="1" customWidth="1"/>
    <col min="13" max="13" width="1.7109375" style="1" customWidth="1"/>
    <col min="14" max="14" width="12.00390625" style="1" customWidth="1"/>
    <col min="15" max="256" width="9.00390625" style="0" customWidth="1"/>
  </cols>
  <sheetData>
    <row r="1" ht="12">
      <c r="A1" s="2" t="s">
        <v>0</v>
      </c>
    </row>
    <row r="2" ht="12"/>
    <row r="3" ht="12">
      <c r="A3" s="1" t="s">
        <v>1</v>
      </c>
    </row>
    <row r="4" ht="12"/>
    <row r="5" spans="1:15" s="4" customFormat="1" ht="51.75" customHeight="1">
      <c r="A5" s="3" t="s">
        <v>2</v>
      </c>
      <c r="B5" s="4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 t="s">
        <v>7</v>
      </c>
      <c r="O5" s="5"/>
    </row>
    <row r="6" spans="1:15" s="5" customFormat="1" ht="12">
      <c r="A6" s="3"/>
      <c r="C6" s="5" t="s">
        <v>8</v>
      </c>
      <c r="F6" s="5" t="s">
        <v>9</v>
      </c>
      <c r="I6" s="5" t="s">
        <v>10</v>
      </c>
      <c r="L6" s="5" t="s">
        <v>11</v>
      </c>
      <c r="M6" s="5"/>
      <c r="N6" s="5" t="s">
        <v>12</v>
      </c>
      <c r="O6" s="5"/>
    </row>
    <row r="7" spans="1:15" s="5" customFormat="1" ht="12">
      <c r="A7" s="3"/>
      <c r="C7" s="6" t="s">
        <v>13</v>
      </c>
      <c r="D7" s="7" t="s">
        <v>14</v>
      </c>
      <c r="E7" s="5"/>
      <c r="F7" s="6" t="s">
        <v>15</v>
      </c>
      <c r="G7" s="7" t="s">
        <v>16</v>
      </c>
      <c r="H7" s="5"/>
      <c r="I7" s="6" t="s">
        <v>17</v>
      </c>
      <c r="J7" s="7" t="s">
        <v>18</v>
      </c>
      <c r="L7" s="6"/>
      <c r="N7" s="6" t="s">
        <v>19</v>
      </c>
      <c r="O7" s="7" t="s">
        <v>20</v>
      </c>
    </row>
    <row r="8" s="4" customFormat="1" ht="12">
      <c r="A8" s="3"/>
    </row>
    <row r="9" spans="1:17" ht="12">
      <c r="A9" s="8">
        <v>0</v>
      </c>
      <c r="B9" s="1"/>
      <c r="C9" s="1">
        <v>0</v>
      </c>
      <c r="D9" s="1">
        <v>0</v>
      </c>
      <c r="E9" s="1"/>
      <c r="F9" s="1">
        <v>0</v>
      </c>
      <c r="G9" s="1">
        <v>0</v>
      </c>
      <c r="H9" s="1"/>
      <c r="I9" s="1">
        <f>C9+F9</f>
        <v>0</v>
      </c>
      <c r="J9" s="1">
        <f>D9+G9</f>
        <v>0</v>
      </c>
      <c r="K9" s="1"/>
      <c r="L9" s="9">
        <v>3300.6157776</v>
      </c>
      <c r="M9" s="1"/>
      <c r="N9" s="1">
        <f>I9*L9</f>
        <v>0</v>
      </c>
      <c r="O9" s="1">
        <f>J9*L9</f>
        <v>0</v>
      </c>
      <c r="Q9" s="1">
        <f>J9+(J9/12)</f>
        <v>0</v>
      </c>
    </row>
    <row r="10" spans="1:17" ht="12">
      <c r="A10" s="8">
        <v>1</v>
      </c>
      <c r="B10" s="1"/>
      <c r="C10" s="1">
        <v>0</v>
      </c>
      <c r="D10" s="1">
        <v>0</v>
      </c>
      <c r="E10" s="1"/>
      <c r="F10" s="1">
        <v>0</v>
      </c>
      <c r="G10" s="1">
        <v>0</v>
      </c>
      <c r="H10" s="1"/>
      <c r="I10" s="1">
        <f aca="true" t="shared" si="0" ref="I10:I73">C10+F10</f>
        <v>0</v>
      </c>
      <c r="J10" s="1">
        <f aca="true" t="shared" si="1" ref="J10:J73">D10+G10</f>
        <v>0</v>
      </c>
      <c r="K10" s="1"/>
      <c r="L10" s="9">
        <v>3288.9271440000007</v>
      </c>
      <c r="M10" s="1"/>
      <c r="N10" s="1">
        <f aca="true" t="shared" si="2" ref="N10:N73">I10*L10</f>
        <v>0</v>
      </c>
      <c r="O10" s="1">
        <f aca="true" t="shared" si="3" ref="O10:O73">J10*L10</f>
        <v>0</v>
      </c>
      <c r="Q10" s="1">
        <f aca="true" t="shared" si="4" ref="Q10:Q73">J10+(J10/12)</f>
        <v>0</v>
      </c>
    </row>
    <row r="11" spans="1:17" ht="12">
      <c r="A11" s="8">
        <v>2</v>
      </c>
      <c r="B11" s="1"/>
      <c r="C11" s="1">
        <v>0</v>
      </c>
      <c r="D11" s="1">
        <v>0</v>
      </c>
      <c r="E11" s="1"/>
      <c r="F11" s="1">
        <v>0</v>
      </c>
      <c r="G11" s="1">
        <v>0</v>
      </c>
      <c r="H11" s="1"/>
      <c r="I11" s="1">
        <f t="shared" si="0"/>
        <v>0</v>
      </c>
      <c r="J11" s="1">
        <f t="shared" si="1"/>
        <v>0</v>
      </c>
      <c r="K11" s="1"/>
      <c r="L11" s="9">
        <v>3292.6643040000004</v>
      </c>
      <c r="M11" s="1"/>
      <c r="N11" s="1">
        <f t="shared" si="2"/>
        <v>0</v>
      </c>
      <c r="O11" s="1">
        <f t="shared" si="3"/>
        <v>0</v>
      </c>
      <c r="Q11" s="1">
        <f t="shared" si="4"/>
        <v>0</v>
      </c>
    </row>
    <row r="12" spans="1:17" ht="12">
      <c r="A12" s="8">
        <v>3</v>
      </c>
      <c r="B12" s="1"/>
      <c r="C12" s="1">
        <v>0</v>
      </c>
      <c r="D12" s="1">
        <v>0.06145456</v>
      </c>
      <c r="E12" s="1"/>
      <c r="F12" s="1">
        <v>0</v>
      </c>
      <c r="G12" s="1">
        <v>0.00740215</v>
      </c>
      <c r="H12" s="1"/>
      <c r="I12" s="1">
        <f t="shared" si="0"/>
        <v>0</v>
      </c>
      <c r="J12" s="1">
        <f t="shared" si="1"/>
        <v>0.06885671</v>
      </c>
      <c r="K12" s="1"/>
      <c r="L12" s="9">
        <v>3309.21736</v>
      </c>
      <c r="M12" s="1"/>
      <c r="N12" s="1">
        <f t="shared" si="2"/>
        <v>0</v>
      </c>
      <c r="O12" s="1">
        <f t="shared" si="3"/>
        <v>227.8618200844856</v>
      </c>
      <c r="Q12" s="1">
        <f t="shared" si="4"/>
        <v>0.07459476916666667</v>
      </c>
    </row>
    <row r="13" spans="1:17" ht="12">
      <c r="A13" s="8">
        <v>4</v>
      </c>
      <c r="B13" s="1"/>
      <c r="C13" s="1">
        <v>0</v>
      </c>
      <c r="D13" s="1">
        <v>0.46003756</v>
      </c>
      <c r="E13" s="1"/>
      <c r="F13" s="1">
        <v>0</v>
      </c>
      <c r="G13" s="1">
        <v>0.10628181</v>
      </c>
      <c r="H13" s="1"/>
      <c r="I13" s="1">
        <f t="shared" si="0"/>
        <v>0</v>
      </c>
      <c r="J13" s="1">
        <f t="shared" si="1"/>
        <v>0.56631937</v>
      </c>
      <c r="K13" s="1"/>
      <c r="L13" s="9">
        <v>3335.976414400001</v>
      </c>
      <c r="M13" s="1"/>
      <c r="N13" s="1">
        <f t="shared" si="2"/>
        <v>0</v>
      </c>
      <c r="O13" s="1">
        <f t="shared" si="3"/>
        <v>1889.2280613378675</v>
      </c>
      <c r="Q13" s="1">
        <f t="shared" si="4"/>
        <v>0.6135126508333333</v>
      </c>
    </row>
    <row r="14" spans="1:17" ht="12">
      <c r="A14" s="8">
        <v>5</v>
      </c>
      <c r="B14" s="1"/>
      <c r="C14" s="1">
        <v>0</v>
      </c>
      <c r="D14" s="1">
        <v>1.2612122</v>
      </c>
      <c r="E14" s="1"/>
      <c r="F14" s="1">
        <v>0</v>
      </c>
      <c r="G14" s="1">
        <v>0.3025263</v>
      </c>
      <c r="H14" s="1"/>
      <c r="I14" s="1">
        <f t="shared" si="0"/>
        <v>0</v>
      </c>
      <c r="J14" s="1">
        <f t="shared" si="1"/>
        <v>1.5637385</v>
      </c>
      <c r="K14" s="1"/>
      <c r="L14" s="9">
        <v>3370.3315696</v>
      </c>
      <c r="M14" s="1"/>
      <c r="N14" s="1">
        <f t="shared" si="2"/>
        <v>0</v>
      </c>
      <c r="O14" s="1">
        <f t="shared" si="3"/>
        <v>5270.3172331489495</v>
      </c>
      <c r="Q14" s="1">
        <f t="shared" si="4"/>
        <v>1.6940500416666666</v>
      </c>
    </row>
    <row r="15" spans="1:17" ht="12">
      <c r="A15" s="8">
        <v>6</v>
      </c>
      <c r="B15" s="1"/>
      <c r="C15" s="1">
        <v>0</v>
      </c>
      <c r="D15" s="1">
        <v>3.0114944</v>
      </c>
      <c r="E15" s="1"/>
      <c r="F15" s="1">
        <v>0</v>
      </c>
      <c r="G15" s="1">
        <v>0.62947066</v>
      </c>
      <c r="H15" s="1"/>
      <c r="I15" s="1">
        <f t="shared" si="0"/>
        <v>0</v>
      </c>
      <c r="J15" s="1">
        <f t="shared" si="1"/>
        <v>3.64096506</v>
      </c>
      <c r="K15" s="1"/>
      <c r="L15" s="9">
        <v>3409.6729280000004</v>
      </c>
      <c r="M15" s="1"/>
      <c r="N15" s="1">
        <f t="shared" si="2"/>
        <v>0</v>
      </c>
      <c r="O15" s="1">
        <f t="shared" si="3"/>
        <v>12414.499996875897</v>
      </c>
      <c r="Q15" s="1">
        <f t="shared" si="4"/>
        <v>3.9443788150000003</v>
      </c>
    </row>
    <row r="16" spans="1:17" ht="12">
      <c r="A16" s="8">
        <v>7</v>
      </c>
      <c r="B16" s="1"/>
      <c r="C16" s="1">
        <v>0</v>
      </c>
      <c r="D16" s="1">
        <v>7.0949663</v>
      </c>
      <c r="E16" s="1"/>
      <c r="F16" s="1">
        <v>0</v>
      </c>
      <c r="G16" s="1">
        <v>1.1600661</v>
      </c>
      <c r="H16" s="1"/>
      <c r="I16" s="1">
        <f t="shared" si="0"/>
        <v>0</v>
      </c>
      <c r="J16" s="1">
        <f t="shared" si="1"/>
        <v>8.255032400000001</v>
      </c>
      <c r="K16" s="1"/>
      <c r="L16" s="9">
        <v>3451.3905919999997</v>
      </c>
      <c r="M16" s="1"/>
      <c r="N16" s="1">
        <f t="shared" si="2"/>
        <v>0</v>
      </c>
      <c r="O16" s="1">
        <f t="shared" si="3"/>
        <v>28491.341162015182</v>
      </c>
      <c r="Q16" s="1">
        <f t="shared" si="4"/>
        <v>8.942951766666667</v>
      </c>
    </row>
    <row r="17" spans="1:17" ht="12">
      <c r="A17" s="8">
        <v>8</v>
      </c>
      <c r="B17" s="1"/>
      <c r="C17" s="1">
        <v>0.7845036</v>
      </c>
      <c r="D17" s="1">
        <v>14.619962</v>
      </c>
      <c r="E17" s="1"/>
      <c r="F17" s="1">
        <v>0</v>
      </c>
      <c r="G17" s="1">
        <v>1.975188</v>
      </c>
      <c r="H17" s="1"/>
      <c r="I17" s="1">
        <f t="shared" si="0"/>
        <v>0.7845036</v>
      </c>
      <c r="J17" s="1">
        <f t="shared" si="1"/>
        <v>16.59515</v>
      </c>
      <c r="K17" s="1"/>
      <c r="L17" s="9">
        <v>3492.8746640000004</v>
      </c>
      <c r="M17" s="1"/>
      <c r="N17" s="1">
        <f t="shared" si="2"/>
        <v>2740.172748256791</v>
      </c>
      <c r="O17" s="1">
        <f t="shared" si="3"/>
        <v>57964.77898027961</v>
      </c>
      <c r="Q17" s="1">
        <f t="shared" si="4"/>
        <v>17.978079166666667</v>
      </c>
    </row>
    <row r="18" spans="1:17" ht="12">
      <c r="A18" s="8">
        <v>9</v>
      </c>
      <c r="B18" s="1"/>
      <c r="C18" s="1">
        <v>0.7692308</v>
      </c>
      <c r="D18" s="1">
        <v>29.936404</v>
      </c>
      <c r="E18" s="1"/>
      <c r="F18" s="1">
        <v>0</v>
      </c>
      <c r="G18" s="1">
        <v>3.3348967</v>
      </c>
      <c r="H18" s="1"/>
      <c r="I18" s="1">
        <f t="shared" si="0"/>
        <v>0.7692308</v>
      </c>
      <c r="J18" s="1">
        <f t="shared" si="1"/>
        <v>33.2713007</v>
      </c>
      <c r="K18" s="1"/>
      <c r="L18" s="9">
        <v>3531.5152464000003</v>
      </c>
      <c r="M18" s="1"/>
      <c r="N18" s="1">
        <f t="shared" si="2"/>
        <v>2716.550298200469</v>
      </c>
      <c r="O18" s="1">
        <f t="shared" si="3"/>
        <v>117498.10568960899</v>
      </c>
      <c r="Q18" s="1">
        <f t="shared" si="4"/>
        <v>36.04390909166666</v>
      </c>
    </row>
    <row r="19" spans="1:17" ht="12">
      <c r="A19" s="8">
        <v>10</v>
      </c>
      <c r="B19" s="1"/>
      <c r="C19" s="1">
        <v>7.86093</v>
      </c>
      <c r="D19" s="1">
        <v>68.320692</v>
      </c>
      <c r="E19" s="1"/>
      <c r="F19" s="1">
        <v>2.5058</v>
      </c>
      <c r="G19" s="1">
        <v>7.5228712</v>
      </c>
      <c r="H19" s="1"/>
      <c r="I19" s="1">
        <f t="shared" si="0"/>
        <v>10.36673</v>
      </c>
      <c r="J19" s="1">
        <f t="shared" si="1"/>
        <v>75.84356319999999</v>
      </c>
      <c r="K19" s="1"/>
      <c r="L19" s="9">
        <v>3568.388136</v>
      </c>
      <c r="M19" s="1"/>
      <c r="N19" s="1">
        <f t="shared" si="2"/>
        <v>36992.51634111528</v>
      </c>
      <c r="O19" s="1">
        <f t="shared" si="3"/>
        <v>270639.27111484617</v>
      </c>
      <c r="Q19" s="1">
        <f t="shared" si="4"/>
        <v>82.16386013333333</v>
      </c>
    </row>
    <row r="20" spans="1:17" ht="12">
      <c r="A20" s="8">
        <v>11</v>
      </c>
      <c r="B20" s="1"/>
      <c r="C20" s="1">
        <v>9.414286</v>
      </c>
      <c r="D20" s="1">
        <v>110.58479</v>
      </c>
      <c r="E20" s="1"/>
      <c r="F20" s="1">
        <v>1.142857</v>
      </c>
      <c r="G20" s="1">
        <v>12.209128</v>
      </c>
      <c r="H20" s="1"/>
      <c r="I20" s="1">
        <f t="shared" si="0"/>
        <v>10.557143</v>
      </c>
      <c r="J20" s="1">
        <f t="shared" si="1"/>
        <v>122.79391799999999</v>
      </c>
      <c r="K20" s="1"/>
      <c r="L20" s="9">
        <v>3604.5691295999995</v>
      </c>
      <c r="M20" s="1"/>
      <c r="N20" s="1">
        <f t="shared" si="2"/>
        <v>38053.95175457273</v>
      </c>
      <c r="O20" s="1">
        <f t="shared" si="3"/>
        <v>442619.1661254337</v>
      </c>
      <c r="Q20" s="1">
        <f t="shared" si="4"/>
        <v>133.02674449999998</v>
      </c>
    </row>
    <row r="21" spans="1:17" ht="12">
      <c r="A21" s="8">
        <v>12</v>
      </c>
      <c r="B21" s="1"/>
      <c r="C21" s="1">
        <v>14.66215</v>
      </c>
      <c r="D21" s="1">
        <v>175.48002</v>
      </c>
      <c r="E21" s="1"/>
      <c r="F21" s="1">
        <v>6.433567</v>
      </c>
      <c r="G21" s="1">
        <v>17.922545</v>
      </c>
      <c r="H21" s="1"/>
      <c r="I21" s="1">
        <f t="shared" si="0"/>
        <v>21.095717</v>
      </c>
      <c r="J21" s="1">
        <f t="shared" si="1"/>
        <v>193.40256499999998</v>
      </c>
      <c r="K21" s="1"/>
      <c r="L21" s="9">
        <v>3619.0198576000007</v>
      </c>
      <c r="M21" s="1"/>
      <c r="N21" s="1">
        <f t="shared" si="2"/>
        <v>76345.81873330992</v>
      </c>
      <c r="O21" s="1">
        <f t="shared" si="3"/>
        <v>699927.7232457749</v>
      </c>
      <c r="Q21" s="1">
        <f t="shared" si="4"/>
        <v>209.51944541666666</v>
      </c>
    </row>
    <row r="22" spans="1:17" ht="12">
      <c r="A22" s="8">
        <v>13</v>
      </c>
      <c r="B22" s="1"/>
      <c r="C22" s="1">
        <v>68.3457</v>
      </c>
      <c r="D22" s="1">
        <v>262.9239</v>
      </c>
      <c r="E22" s="1"/>
      <c r="F22" s="1">
        <v>9.837362</v>
      </c>
      <c r="G22" s="1">
        <v>25.527339</v>
      </c>
      <c r="H22" s="1"/>
      <c r="I22" s="1">
        <f t="shared" si="0"/>
        <v>78.18306199999999</v>
      </c>
      <c r="J22" s="1">
        <f t="shared" si="1"/>
        <v>288.451239</v>
      </c>
      <c r="K22" s="1"/>
      <c r="L22" s="9">
        <v>3601.7590336000007</v>
      </c>
      <c r="M22" s="1"/>
      <c r="N22" s="1">
        <f t="shared" si="2"/>
        <v>281596.5498330089</v>
      </c>
      <c r="O22" s="1">
        <f t="shared" si="3"/>
        <v>1038931.8558213628</v>
      </c>
      <c r="Q22" s="1">
        <f t="shared" si="4"/>
        <v>312.48884225</v>
      </c>
    </row>
    <row r="23" spans="1:17" ht="12">
      <c r="A23" s="8">
        <v>14</v>
      </c>
      <c r="B23" s="1"/>
      <c r="C23" s="1">
        <v>128.8343</v>
      </c>
      <c r="D23" s="1">
        <v>376.37328</v>
      </c>
      <c r="E23" s="1"/>
      <c r="F23" s="1">
        <v>5.936034</v>
      </c>
      <c r="G23" s="1">
        <v>35.856584</v>
      </c>
      <c r="H23" s="1"/>
      <c r="I23" s="1">
        <f t="shared" si="0"/>
        <v>134.77033400000002</v>
      </c>
      <c r="J23" s="1">
        <f t="shared" si="1"/>
        <v>412.229864</v>
      </c>
      <c r="K23" s="1"/>
      <c r="L23" s="9">
        <v>3561.2338432</v>
      </c>
      <c r="M23" s="1"/>
      <c r="N23" s="1">
        <f t="shared" si="2"/>
        <v>479948.6745001677</v>
      </c>
      <c r="O23" s="1">
        <f t="shared" si="3"/>
        <v>1468046.9428545334</v>
      </c>
      <c r="Q23" s="1">
        <f t="shared" si="4"/>
        <v>446.5823526666667</v>
      </c>
    </row>
    <row r="24" spans="1:17" ht="12">
      <c r="A24" s="8">
        <v>15</v>
      </c>
      <c r="B24" s="1"/>
      <c r="C24" s="1">
        <v>239.6348</v>
      </c>
      <c r="D24" s="1">
        <v>520.83985</v>
      </c>
      <c r="E24" s="1"/>
      <c r="F24" s="1">
        <v>27.92357</v>
      </c>
      <c r="G24" s="1">
        <v>50.91646</v>
      </c>
      <c r="H24" s="1"/>
      <c r="I24" s="1">
        <f t="shared" si="0"/>
        <v>267.55837</v>
      </c>
      <c r="J24" s="1">
        <f t="shared" si="1"/>
        <v>571.75631</v>
      </c>
      <c r="K24" s="1"/>
      <c r="L24" s="9">
        <v>3518.674889600001</v>
      </c>
      <c r="M24" s="1"/>
      <c r="N24" s="1">
        <f t="shared" si="2"/>
        <v>941450.9180213063</v>
      </c>
      <c r="O24" s="1">
        <f t="shared" si="3"/>
        <v>2011824.5709673539</v>
      </c>
      <c r="Q24" s="1">
        <f t="shared" si="4"/>
        <v>619.4026691666667</v>
      </c>
    </row>
    <row r="25" spans="1:17" ht="12">
      <c r="A25" s="8">
        <v>16</v>
      </c>
      <c r="B25" s="1"/>
      <c r="C25" s="1">
        <v>422.3423</v>
      </c>
      <c r="D25" s="1">
        <v>691.99726</v>
      </c>
      <c r="E25" s="1"/>
      <c r="F25" s="1">
        <v>14.12766</v>
      </c>
      <c r="G25" s="1">
        <v>71.307222</v>
      </c>
      <c r="H25" s="1"/>
      <c r="I25" s="1">
        <f t="shared" si="0"/>
        <v>436.46996</v>
      </c>
      <c r="J25" s="1">
        <f t="shared" si="1"/>
        <v>763.304482</v>
      </c>
      <c r="K25" s="1"/>
      <c r="L25" s="9">
        <v>3473.1986096</v>
      </c>
      <c r="M25" s="1"/>
      <c r="N25" s="1">
        <f t="shared" si="2"/>
        <v>1515946.8582041678</v>
      </c>
      <c r="O25" s="1">
        <f t="shared" si="3"/>
        <v>2651108.0655838484</v>
      </c>
      <c r="Q25" s="1">
        <f t="shared" si="4"/>
        <v>826.9131888333334</v>
      </c>
    </row>
    <row r="26" spans="1:17" ht="12">
      <c r="A26" s="8">
        <v>17</v>
      </c>
      <c r="B26" s="1"/>
      <c r="C26" s="1">
        <v>550.892</v>
      </c>
      <c r="D26" s="1">
        <v>893.30699</v>
      </c>
      <c r="E26" s="1"/>
      <c r="F26" s="1">
        <v>111.75</v>
      </c>
      <c r="G26" s="1">
        <v>100.90336</v>
      </c>
      <c r="H26" s="1"/>
      <c r="I26" s="1">
        <f t="shared" si="0"/>
        <v>662.642</v>
      </c>
      <c r="J26" s="1">
        <f t="shared" si="1"/>
        <v>994.2103500000001</v>
      </c>
      <c r="K26" s="1"/>
      <c r="L26" s="9">
        <v>3413.5634336</v>
      </c>
      <c r="M26" s="1"/>
      <c r="N26" s="1">
        <f t="shared" si="2"/>
        <v>2261970.5007675714</v>
      </c>
      <c r="O26" s="1">
        <f t="shared" si="3"/>
        <v>3393800.096066658</v>
      </c>
      <c r="Q26" s="1">
        <f t="shared" si="4"/>
        <v>1077.0612125</v>
      </c>
    </row>
    <row r="27" spans="1:17" ht="12">
      <c r="A27" s="8">
        <v>18</v>
      </c>
      <c r="B27" s="1"/>
      <c r="C27" s="1">
        <v>857.4584</v>
      </c>
      <c r="D27" s="1">
        <v>1106.1845</v>
      </c>
      <c r="E27" s="1"/>
      <c r="F27" s="1">
        <v>71.79856</v>
      </c>
      <c r="G27" s="1">
        <v>138.19446</v>
      </c>
      <c r="H27" s="1"/>
      <c r="I27" s="1">
        <f t="shared" si="0"/>
        <v>929.2569599999999</v>
      </c>
      <c r="J27" s="1">
        <f t="shared" si="1"/>
        <v>1244.37896</v>
      </c>
      <c r="K27" s="1"/>
      <c r="L27" s="9">
        <v>3337.3924896</v>
      </c>
      <c r="M27" s="1"/>
      <c r="N27" s="1">
        <f t="shared" si="2"/>
        <v>3101295.1992125274</v>
      </c>
      <c r="O27" s="1">
        <f t="shared" si="3"/>
        <v>4152980.9953202587</v>
      </c>
      <c r="Q27" s="1">
        <f t="shared" si="4"/>
        <v>1348.0772066666666</v>
      </c>
    </row>
    <row r="28" spans="1:17" ht="12">
      <c r="A28" s="8">
        <v>19</v>
      </c>
      <c r="B28" s="1"/>
      <c r="C28" s="1">
        <v>1327.033</v>
      </c>
      <c r="D28" s="1">
        <v>1326.9965</v>
      </c>
      <c r="E28" s="1"/>
      <c r="F28" s="1">
        <v>110.8474</v>
      </c>
      <c r="G28" s="1">
        <v>180.94044</v>
      </c>
      <c r="H28" s="1"/>
      <c r="I28" s="1">
        <f t="shared" si="0"/>
        <v>1437.8804</v>
      </c>
      <c r="J28" s="1">
        <f t="shared" si="1"/>
        <v>1507.93694</v>
      </c>
      <c r="K28" s="1"/>
      <c r="L28" s="9">
        <v>3250.9405776000003</v>
      </c>
      <c r="M28" s="1"/>
      <c r="N28" s="1">
        <f t="shared" si="2"/>
        <v>4674463.738095719</v>
      </c>
      <c r="O28" s="1">
        <f t="shared" si="3"/>
        <v>4902213.386707977</v>
      </c>
      <c r="Q28" s="1">
        <f t="shared" si="4"/>
        <v>1633.5983516666668</v>
      </c>
    </row>
    <row r="29" spans="1:17" ht="12">
      <c r="A29" s="8">
        <v>20</v>
      </c>
      <c r="B29" s="1"/>
      <c r="C29" s="1">
        <v>1654.975</v>
      </c>
      <c r="D29" s="1">
        <v>1545.4999</v>
      </c>
      <c r="E29" s="1"/>
      <c r="F29" s="1">
        <v>82.41509</v>
      </c>
      <c r="G29" s="1">
        <v>229.44023</v>
      </c>
      <c r="H29" s="1"/>
      <c r="I29" s="1">
        <f t="shared" si="0"/>
        <v>1737.3900899999999</v>
      </c>
      <c r="J29" s="1">
        <f t="shared" si="1"/>
        <v>1774.94013</v>
      </c>
      <c r="K29" s="1"/>
      <c r="L29" s="9">
        <v>3162.7550384000006</v>
      </c>
      <c r="M29" s="1"/>
      <c r="N29" s="1">
        <f t="shared" si="2"/>
        <v>5494939.26081373</v>
      </c>
      <c r="O29" s="1">
        <f t="shared" si="3"/>
        <v>5613700.839015852</v>
      </c>
      <c r="Q29" s="1">
        <f t="shared" si="4"/>
        <v>1922.8518075</v>
      </c>
    </row>
    <row r="30" spans="1:17" ht="12">
      <c r="A30" s="8">
        <v>21</v>
      </c>
      <c r="B30" s="1"/>
      <c r="C30" s="1">
        <v>1682.309</v>
      </c>
      <c r="D30" s="1">
        <v>1765.8615</v>
      </c>
      <c r="E30" s="1"/>
      <c r="F30" s="1">
        <v>177.0698</v>
      </c>
      <c r="G30" s="1">
        <v>285.34432</v>
      </c>
      <c r="H30" s="1"/>
      <c r="I30" s="1">
        <f t="shared" si="0"/>
        <v>1859.3788</v>
      </c>
      <c r="J30" s="1">
        <f t="shared" si="1"/>
        <v>2051.20582</v>
      </c>
      <c r="K30" s="1"/>
      <c r="L30" s="9">
        <v>3071.0252064</v>
      </c>
      <c r="M30" s="1"/>
      <c r="N30" s="1">
        <f t="shared" si="2"/>
        <v>5710199.163045784</v>
      </c>
      <c r="O30" s="1">
        <f t="shared" si="3"/>
        <v>6299304.776734382</v>
      </c>
      <c r="Q30" s="1">
        <f t="shared" si="4"/>
        <v>2222.1396383333336</v>
      </c>
    </row>
    <row r="31" spans="1:17" ht="12">
      <c r="A31" s="8">
        <v>22</v>
      </c>
      <c r="B31" s="1"/>
      <c r="C31" s="1">
        <v>2004.979</v>
      </c>
      <c r="D31" s="1">
        <v>1984.2998</v>
      </c>
      <c r="E31" s="1"/>
      <c r="F31" s="1">
        <v>245.8369</v>
      </c>
      <c r="G31" s="1">
        <v>353.62569</v>
      </c>
      <c r="H31" s="1"/>
      <c r="I31" s="1">
        <f t="shared" si="0"/>
        <v>2250.8159</v>
      </c>
      <c r="J31" s="1">
        <f t="shared" si="1"/>
        <v>2337.92549</v>
      </c>
      <c r="K31" s="1"/>
      <c r="L31" s="9">
        <v>2991.2591904000005</v>
      </c>
      <c r="M31" s="1"/>
      <c r="N31" s="1">
        <f t="shared" si="2"/>
        <v>6732773.746773449</v>
      </c>
      <c r="O31" s="1">
        <f t="shared" si="3"/>
        <v>6993341.108432924</v>
      </c>
      <c r="Q31" s="1">
        <f t="shared" si="4"/>
        <v>2532.7526141666667</v>
      </c>
    </row>
    <row r="32" spans="1:17" ht="12">
      <c r="A32" s="8">
        <v>23</v>
      </c>
      <c r="B32" s="1"/>
      <c r="C32" s="1">
        <v>2172.543</v>
      </c>
      <c r="D32" s="1">
        <v>2201.8504</v>
      </c>
      <c r="E32" s="1"/>
      <c r="F32" s="1">
        <v>339.2795</v>
      </c>
      <c r="G32" s="1">
        <v>434.58902</v>
      </c>
      <c r="H32" s="1"/>
      <c r="I32" s="1">
        <f t="shared" si="0"/>
        <v>2511.8225</v>
      </c>
      <c r="J32" s="1">
        <f t="shared" si="1"/>
        <v>2636.4394199999997</v>
      </c>
      <c r="K32" s="1"/>
      <c r="L32" s="9">
        <v>2932.0320463999997</v>
      </c>
      <c r="M32" s="1"/>
      <c r="N32" s="1">
        <f t="shared" si="2"/>
        <v>7364744.064868564</v>
      </c>
      <c r="O32" s="1">
        <f t="shared" si="3"/>
        <v>7730124.867832228</v>
      </c>
      <c r="Q32" s="1">
        <f t="shared" si="4"/>
        <v>2856.1427049999998</v>
      </c>
    </row>
    <row r="33" spans="1:17" ht="12">
      <c r="A33" s="8">
        <v>24</v>
      </c>
      <c r="B33" s="1"/>
      <c r="C33" s="1">
        <v>2707.889</v>
      </c>
      <c r="D33" s="1">
        <v>2424.7149</v>
      </c>
      <c r="E33" s="1"/>
      <c r="F33" s="1">
        <v>391.3658</v>
      </c>
      <c r="G33" s="1">
        <v>524.33999</v>
      </c>
      <c r="H33" s="1"/>
      <c r="I33" s="1">
        <f t="shared" si="0"/>
        <v>3099.2548</v>
      </c>
      <c r="J33" s="1">
        <f t="shared" si="1"/>
        <v>2949.05489</v>
      </c>
      <c r="K33" s="1"/>
      <c r="L33" s="9">
        <v>2887.4865184</v>
      </c>
      <c r="M33" s="1"/>
      <c r="N33" s="1">
        <f t="shared" si="2"/>
        <v>8949056.45208649</v>
      </c>
      <c r="O33" s="1">
        <f t="shared" si="3"/>
        <v>8515356.236896595</v>
      </c>
      <c r="Q33" s="1">
        <f t="shared" si="4"/>
        <v>3194.8094641666667</v>
      </c>
    </row>
    <row r="34" spans="1:17" ht="12">
      <c r="A34" s="8">
        <v>25</v>
      </c>
      <c r="B34" s="1"/>
      <c r="C34" s="1">
        <v>3105.158</v>
      </c>
      <c r="D34" s="1">
        <v>2657.6015</v>
      </c>
      <c r="E34" s="1"/>
      <c r="F34" s="1">
        <v>383.3174</v>
      </c>
      <c r="G34" s="1">
        <v>614.90147</v>
      </c>
      <c r="H34" s="1"/>
      <c r="I34" s="1">
        <f t="shared" si="0"/>
        <v>3488.4754</v>
      </c>
      <c r="J34" s="1">
        <f t="shared" si="1"/>
        <v>3272.5029700000005</v>
      </c>
      <c r="K34" s="1"/>
      <c r="L34" s="9">
        <v>2839.9451215999998</v>
      </c>
      <c r="M34" s="1"/>
      <c r="N34" s="1">
        <f t="shared" si="2"/>
        <v>9907078.694051607</v>
      </c>
      <c r="O34" s="1">
        <f t="shared" si="3"/>
        <v>9293728.84507301</v>
      </c>
      <c r="Q34" s="1">
        <f t="shared" si="4"/>
        <v>3545.2115508333336</v>
      </c>
    </row>
    <row r="35" spans="1:17" ht="12">
      <c r="A35" s="8">
        <v>26</v>
      </c>
      <c r="B35" s="1"/>
      <c r="C35" s="1">
        <v>3293.191</v>
      </c>
      <c r="D35" s="1">
        <v>2897.0214</v>
      </c>
      <c r="E35" s="1"/>
      <c r="F35" s="1">
        <v>907.8997</v>
      </c>
      <c r="G35" s="1">
        <v>701.58738</v>
      </c>
      <c r="H35" s="1"/>
      <c r="I35" s="1">
        <f t="shared" si="0"/>
        <v>4201.0907</v>
      </c>
      <c r="J35" s="1">
        <f t="shared" si="1"/>
        <v>3598.60878</v>
      </c>
      <c r="K35" s="1"/>
      <c r="L35" s="9">
        <v>2789.0491456</v>
      </c>
      <c r="M35" s="1"/>
      <c r="N35" s="1">
        <f t="shared" si="2"/>
        <v>11717048.427423105</v>
      </c>
      <c r="O35" s="1">
        <f t="shared" si="3"/>
        <v>10036696.743207658</v>
      </c>
      <c r="Q35" s="1">
        <f t="shared" si="4"/>
        <v>3898.492845</v>
      </c>
    </row>
    <row r="36" spans="1:17" ht="12">
      <c r="A36" s="8">
        <v>27</v>
      </c>
      <c r="B36" s="1"/>
      <c r="C36" s="1">
        <v>3507.284</v>
      </c>
      <c r="D36" s="1">
        <v>3136.2476</v>
      </c>
      <c r="E36" s="1"/>
      <c r="F36" s="1">
        <v>598.1508</v>
      </c>
      <c r="G36" s="1">
        <v>784.47716</v>
      </c>
      <c r="H36" s="1"/>
      <c r="I36" s="1">
        <f t="shared" si="0"/>
        <v>4105.4348</v>
      </c>
      <c r="J36" s="1">
        <f t="shared" si="1"/>
        <v>3920.72476</v>
      </c>
      <c r="K36" s="1"/>
      <c r="L36" s="9">
        <v>2753.4049296</v>
      </c>
      <c r="M36" s="1"/>
      <c r="N36" s="1">
        <f t="shared" si="2"/>
        <v>11303924.41647139</v>
      </c>
      <c r="O36" s="1">
        <f t="shared" si="3"/>
        <v>10795342.881788777</v>
      </c>
      <c r="Q36" s="1">
        <f t="shared" si="4"/>
        <v>4247.451823333334</v>
      </c>
    </row>
    <row r="37" spans="1:17" ht="12">
      <c r="A37" s="8">
        <v>28</v>
      </c>
      <c r="B37" s="1"/>
      <c r="C37" s="1">
        <v>3343.923</v>
      </c>
      <c r="D37" s="1">
        <v>3370.8166</v>
      </c>
      <c r="E37" s="1"/>
      <c r="F37" s="1">
        <v>722.0784</v>
      </c>
      <c r="G37" s="1">
        <v>864.5043</v>
      </c>
      <c r="H37" s="1"/>
      <c r="I37" s="1">
        <f t="shared" si="0"/>
        <v>4066.0013999999996</v>
      </c>
      <c r="J37" s="1">
        <f t="shared" si="1"/>
        <v>4235.3209</v>
      </c>
      <c r="K37" s="1"/>
      <c r="L37" s="9">
        <v>2739.2498255999994</v>
      </c>
      <c r="M37" s="1"/>
      <c r="N37" s="1">
        <f t="shared" si="2"/>
        <v>11137793.625839353</v>
      </c>
      <c r="O37" s="1">
        <f t="shared" si="3"/>
        <v>11601602.036685033</v>
      </c>
      <c r="Q37" s="1">
        <f t="shared" si="4"/>
        <v>4588.264308333333</v>
      </c>
    </row>
    <row r="38" spans="1:17" ht="12">
      <c r="A38" s="8">
        <v>29</v>
      </c>
      <c r="B38" s="1"/>
      <c r="C38" s="1">
        <v>2519.506</v>
      </c>
      <c r="D38" s="1">
        <v>3594.5815</v>
      </c>
      <c r="E38" s="1"/>
      <c r="F38" s="1">
        <v>613.5857</v>
      </c>
      <c r="G38" s="1">
        <v>948.35542</v>
      </c>
      <c r="H38" s="1"/>
      <c r="I38" s="1">
        <f t="shared" si="0"/>
        <v>3133.0917</v>
      </c>
      <c r="J38" s="1">
        <f t="shared" si="1"/>
        <v>4542.93692</v>
      </c>
      <c r="K38" s="1"/>
      <c r="L38" s="9">
        <v>2737.0169776000002</v>
      </c>
      <c r="M38" s="1"/>
      <c r="N38" s="1">
        <f t="shared" si="2"/>
        <v>8575325.175277647</v>
      </c>
      <c r="O38" s="1">
        <f t="shared" si="3"/>
        <v>12434095.478205854</v>
      </c>
      <c r="Q38" s="1">
        <f t="shared" si="4"/>
        <v>4921.514996666667</v>
      </c>
    </row>
    <row r="39" spans="1:17" ht="12">
      <c r="A39" s="8">
        <v>30</v>
      </c>
      <c r="B39" s="1"/>
      <c r="C39" s="1">
        <v>3776.484</v>
      </c>
      <c r="D39" s="1">
        <v>3800.1917</v>
      </c>
      <c r="E39" s="1"/>
      <c r="F39" s="1">
        <v>896.0133</v>
      </c>
      <c r="G39" s="1">
        <v>1040.7034</v>
      </c>
      <c r="H39" s="1"/>
      <c r="I39" s="1">
        <f t="shared" si="0"/>
        <v>4672.4973</v>
      </c>
      <c r="J39" s="1">
        <f t="shared" si="1"/>
        <v>4840.8951</v>
      </c>
      <c r="K39" s="1"/>
      <c r="L39" s="9">
        <v>2732.8724848000006</v>
      </c>
      <c r="M39" s="1"/>
      <c r="N39" s="1">
        <f t="shared" si="2"/>
        <v>12769339.306472294</v>
      </c>
      <c r="O39" s="1">
        <f t="shared" si="3"/>
        <v>13229549.020593146</v>
      </c>
      <c r="Q39" s="1">
        <f t="shared" si="4"/>
        <v>5244.303024999999</v>
      </c>
    </row>
    <row r="40" spans="1:17" ht="12">
      <c r="A40" s="8">
        <v>31</v>
      </c>
      <c r="B40" s="1"/>
      <c r="C40" s="1">
        <v>4121.947</v>
      </c>
      <c r="D40" s="1">
        <v>3982.8652</v>
      </c>
      <c r="E40" s="1"/>
      <c r="F40" s="1">
        <v>1901.697</v>
      </c>
      <c r="G40" s="1">
        <v>1146.9684</v>
      </c>
      <c r="H40" s="1"/>
      <c r="I40" s="1">
        <f t="shared" si="0"/>
        <v>6023.644</v>
      </c>
      <c r="J40" s="1">
        <f t="shared" si="1"/>
        <v>5129.8336</v>
      </c>
      <c r="K40" s="1"/>
      <c r="L40" s="9">
        <v>2731.947496</v>
      </c>
      <c r="M40" s="1"/>
      <c r="N40" s="1">
        <f t="shared" si="2"/>
        <v>16456279.142595423</v>
      </c>
      <c r="O40" s="1">
        <f t="shared" si="3"/>
        <v>14014436.058416665</v>
      </c>
      <c r="Q40" s="1">
        <f t="shared" si="4"/>
        <v>5557.319733333334</v>
      </c>
    </row>
    <row r="41" spans="1:17" ht="12">
      <c r="A41" s="8">
        <v>32</v>
      </c>
      <c r="B41" s="1"/>
      <c r="C41" s="1">
        <v>3461.823</v>
      </c>
      <c r="D41" s="1">
        <v>4142.0594</v>
      </c>
      <c r="E41" s="1"/>
      <c r="F41" s="1">
        <v>1170.379</v>
      </c>
      <c r="G41" s="1">
        <v>1260.1217</v>
      </c>
      <c r="H41" s="1"/>
      <c r="I41" s="1">
        <f t="shared" si="0"/>
        <v>4632.201999999999</v>
      </c>
      <c r="J41" s="1">
        <f t="shared" si="1"/>
        <v>5402.1811</v>
      </c>
      <c r="K41" s="1"/>
      <c r="L41" s="9">
        <v>2708.08028</v>
      </c>
      <c r="M41" s="1"/>
      <c r="N41" s="1">
        <f t="shared" si="2"/>
        <v>12544374.889176559</v>
      </c>
      <c r="O41" s="1">
        <f t="shared" si="3"/>
        <v>14629540.105898708</v>
      </c>
      <c r="Q41" s="1">
        <f t="shared" si="4"/>
        <v>5852.362858333333</v>
      </c>
    </row>
    <row r="42" spans="1:17" ht="12">
      <c r="A42" s="8">
        <v>33</v>
      </c>
      <c r="B42" s="1"/>
      <c r="C42" s="1">
        <v>4260.222</v>
      </c>
      <c r="D42" s="1">
        <v>4276.465</v>
      </c>
      <c r="E42" s="1"/>
      <c r="F42" s="1">
        <v>2335.615</v>
      </c>
      <c r="G42" s="1">
        <v>1381.1974</v>
      </c>
      <c r="H42" s="1"/>
      <c r="I42" s="1">
        <f t="shared" si="0"/>
        <v>6595.8369999999995</v>
      </c>
      <c r="J42" s="1">
        <f t="shared" si="1"/>
        <v>5657.6624</v>
      </c>
      <c r="K42" s="1"/>
      <c r="L42" s="9">
        <v>2647.594704</v>
      </c>
      <c r="M42" s="1"/>
      <c r="N42" s="1">
        <f t="shared" si="2"/>
        <v>17463103.109647248</v>
      </c>
      <c r="O42" s="1">
        <f t="shared" si="3"/>
        <v>14979197.007259931</v>
      </c>
      <c r="Q42" s="1">
        <f t="shared" si="4"/>
        <v>6129.134266666667</v>
      </c>
    </row>
    <row r="43" spans="1:17" ht="12">
      <c r="A43" s="8">
        <v>34</v>
      </c>
      <c r="B43" s="1"/>
      <c r="C43" s="1">
        <v>5261.445</v>
      </c>
      <c r="D43" s="1">
        <v>4404.2042</v>
      </c>
      <c r="E43" s="1"/>
      <c r="F43" s="1">
        <v>1702.052</v>
      </c>
      <c r="G43" s="1">
        <v>1505.5083</v>
      </c>
      <c r="H43" s="1"/>
      <c r="I43" s="1">
        <f t="shared" si="0"/>
        <v>6963.496999999999</v>
      </c>
      <c r="J43" s="1">
        <f t="shared" si="1"/>
        <v>5909.7125</v>
      </c>
      <c r="K43" s="1"/>
      <c r="L43" s="9">
        <v>2562.8920352</v>
      </c>
      <c r="M43" s="1"/>
      <c r="N43" s="1">
        <f t="shared" si="2"/>
        <v>17846690.998439092</v>
      </c>
      <c r="O43" s="1">
        <f t="shared" si="3"/>
        <v>15145955.09657188</v>
      </c>
      <c r="Q43" s="1">
        <f t="shared" si="4"/>
        <v>6402.188541666666</v>
      </c>
    </row>
    <row r="44" spans="1:17" ht="12">
      <c r="A44" s="8">
        <v>35</v>
      </c>
      <c r="B44" s="1"/>
      <c r="C44" s="1">
        <v>4435.571</v>
      </c>
      <c r="D44" s="1">
        <v>4517.7283</v>
      </c>
      <c r="E44" s="1"/>
      <c r="F44" s="1">
        <v>980.4944</v>
      </c>
      <c r="G44" s="1">
        <v>1633.2207</v>
      </c>
      <c r="H44" s="1"/>
      <c r="I44" s="1">
        <f t="shared" si="0"/>
        <v>5416.0653999999995</v>
      </c>
      <c r="J44" s="1">
        <f t="shared" si="1"/>
        <v>6150.949</v>
      </c>
      <c r="K44" s="1"/>
      <c r="L44" s="9">
        <v>2480.1056576000005</v>
      </c>
      <c r="M44" s="1"/>
      <c r="N44" s="1">
        <f t="shared" si="2"/>
        <v>13432414.440471608</v>
      </c>
      <c r="O44" s="1">
        <f t="shared" si="3"/>
        <v>15255003.414509065</v>
      </c>
      <c r="Q44" s="1">
        <f t="shared" si="4"/>
        <v>6663.528083333333</v>
      </c>
    </row>
    <row r="45" spans="1:17" ht="12">
      <c r="A45" s="8">
        <v>36</v>
      </c>
      <c r="B45" s="1"/>
      <c r="C45" s="1">
        <v>7092.104</v>
      </c>
      <c r="D45" s="1">
        <v>4615.8749</v>
      </c>
      <c r="E45" s="1"/>
      <c r="F45" s="1">
        <v>1063.007</v>
      </c>
      <c r="G45" s="1">
        <v>1756.0939</v>
      </c>
      <c r="H45" s="1"/>
      <c r="I45" s="1">
        <f t="shared" si="0"/>
        <v>8155.111000000001</v>
      </c>
      <c r="J45" s="1">
        <f t="shared" si="1"/>
        <v>6371.9688</v>
      </c>
      <c r="K45" s="1"/>
      <c r="L45" s="9">
        <v>2394.0760752</v>
      </c>
      <c r="M45" s="1"/>
      <c r="N45" s="1">
        <f t="shared" si="2"/>
        <v>19523956.13570035</v>
      </c>
      <c r="O45" s="1">
        <f t="shared" si="3"/>
        <v>15254978.056000853</v>
      </c>
      <c r="Q45" s="1">
        <f t="shared" si="4"/>
        <v>6902.9662</v>
      </c>
    </row>
    <row r="46" spans="1:17" ht="12">
      <c r="A46" s="8">
        <v>37</v>
      </c>
      <c r="B46" s="1"/>
      <c r="C46" s="1">
        <v>5612.223</v>
      </c>
      <c r="D46" s="1">
        <v>4691.2669</v>
      </c>
      <c r="E46" s="1"/>
      <c r="F46" s="1">
        <v>1306.135</v>
      </c>
      <c r="G46" s="1">
        <v>1865.2499</v>
      </c>
      <c r="H46" s="1"/>
      <c r="I46" s="1">
        <f t="shared" si="0"/>
        <v>6918.358</v>
      </c>
      <c r="J46" s="1">
        <f t="shared" si="1"/>
        <v>6556.516799999999</v>
      </c>
      <c r="K46" s="1"/>
      <c r="L46" s="9">
        <v>2311.1297312000006</v>
      </c>
      <c r="M46" s="1"/>
      <c r="N46" s="1">
        <f t="shared" si="2"/>
        <v>15989222.864885375</v>
      </c>
      <c r="O46" s="1">
        <f t="shared" si="3"/>
        <v>15152960.909592288</v>
      </c>
      <c r="Q46" s="1">
        <f t="shared" si="4"/>
        <v>7102.8931999999995</v>
      </c>
    </row>
    <row r="47" spans="1:17" ht="12">
      <c r="A47" s="8">
        <v>38</v>
      </c>
      <c r="B47" s="1"/>
      <c r="C47" s="1">
        <v>4521.418</v>
      </c>
      <c r="D47" s="1">
        <v>4733.2179</v>
      </c>
      <c r="E47" s="1"/>
      <c r="F47" s="1">
        <v>1567.61</v>
      </c>
      <c r="G47" s="1">
        <v>1953.4228</v>
      </c>
      <c r="H47" s="1"/>
      <c r="I47" s="1">
        <f t="shared" si="0"/>
        <v>6089.027999999999</v>
      </c>
      <c r="J47" s="1">
        <f t="shared" si="1"/>
        <v>6686.6407</v>
      </c>
      <c r="K47" s="1"/>
      <c r="L47" s="9">
        <v>2237.0655792</v>
      </c>
      <c r="M47" s="1"/>
      <c r="N47" s="1">
        <f t="shared" si="2"/>
        <v>13621554.949585015</v>
      </c>
      <c r="O47" s="1">
        <f t="shared" si="3"/>
        <v>14958453.750447791</v>
      </c>
      <c r="Q47" s="1">
        <f t="shared" si="4"/>
        <v>7243.860758333333</v>
      </c>
    </row>
    <row r="48" spans="1:17" ht="12">
      <c r="A48" s="8">
        <v>39</v>
      </c>
      <c r="B48" s="1"/>
      <c r="C48" s="1">
        <v>5636.807</v>
      </c>
      <c r="D48" s="1">
        <v>4732.8595</v>
      </c>
      <c r="E48" s="1"/>
      <c r="F48" s="1">
        <v>1450.058</v>
      </c>
      <c r="G48" s="1">
        <v>2018.6223</v>
      </c>
      <c r="H48" s="1"/>
      <c r="I48" s="1">
        <f t="shared" si="0"/>
        <v>7086.865</v>
      </c>
      <c r="J48" s="1">
        <f t="shared" si="1"/>
        <v>6751.4818</v>
      </c>
      <c r="K48" s="1"/>
      <c r="L48" s="9">
        <v>2168.1109568000006</v>
      </c>
      <c r="M48" s="1"/>
      <c r="N48" s="1">
        <f t="shared" si="2"/>
        <v>15365109.655862436</v>
      </c>
      <c r="O48" s="1">
        <f t="shared" si="3"/>
        <v>14637961.66521579</v>
      </c>
      <c r="Q48" s="1">
        <f t="shared" si="4"/>
        <v>7314.105283333332</v>
      </c>
    </row>
    <row r="49" spans="1:17" ht="12">
      <c r="A49" s="8">
        <v>40</v>
      </c>
      <c r="B49" s="1"/>
      <c r="C49" s="1">
        <v>5877.84</v>
      </c>
      <c r="D49" s="1">
        <v>4685.5178</v>
      </c>
      <c r="E49" s="1"/>
      <c r="F49" s="1">
        <v>2048.785</v>
      </c>
      <c r="G49" s="1">
        <v>2055.0636</v>
      </c>
      <c r="H49" s="1"/>
      <c r="I49" s="1">
        <f t="shared" si="0"/>
        <v>7926.625</v>
      </c>
      <c r="J49" s="1">
        <f t="shared" si="1"/>
        <v>6740.581399999999</v>
      </c>
      <c r="K49" s="1"/>
      <c r="L49" s="9">
        <v>2094.9550448</v>
      </c>
      <c r="M49" s="1"/>
      <c r="N49" s="1">
        <f t="shared" si="2"/>
        <v>16605923.0319878</v>
      </c>
      <c r="O49" s="1">
        <f t="shared" si="3"/>
        <v>14121215.008815045</v>
      </c>
      <c r="Q49" s="1">
        <f t="shared" si="4"/>
        <v>7302.296516666665</v>
      </c>
    </row>
    <row r="50" spans="1:17" ht="12">
      <c r="A50" s="8">
        <v>41</v>
      </c>
      <c r="B50" s="1"/>
      <c r="C50" s="1">
        <v>4859.603</v>
      </c>
      <c r="D50" s="1">
        <v>4620.4652</v>
      </c>
      <c r="E50" s="1"/>
      <c r="F50" s="1">
        <v>2745.014</v>
      </c>
      <c r="G50" s="1">
        <v>2083.4069</v>
      </c>
      <c r="H50" s="1"/>
      <c r="I50" s="1">
        <f t="shared" si="0"/>
        <v>7604.617</v>
      </c>
      <c r="J50" s="1">
        <f t="shared" si="1"/>
        <v>6703.8721</v>
      </c>
      <c r="K50" s="1"/>
      <c r="L50" s="9">
        <v>2019.7729631999998</v>
      </c>
      <c r="M50" s="1"/>
      <c r="N50" s="1">
        <f t="shared" si="2"/>
        <v>15359599.812091094</v>
      </c>
      <c r="O50" s="1">
        <f t="shared" si="3"/>
        <v>13540299.616330804</v>
      </c>
      <c r="Q50" s="1">
        <f t="shared" si="4"/>
        <v>7262.528108333333</v>
      </c>
    </row>
    <row r="51" spans="1:17" ht="12">
      <c r="A51" s="8">
        <v>42</v>
      </c>
      <c r="B51" s="1"/>
      <c r="C51" s="1">
        <v>5500.225</v>
      </c>
      <c r="D51" s="1">
        <v>4533.7677</v>
      </c>
      <c r="E51" s="1"/>
      <c r="F51" s="1">
        <v>2601.223</v>
      </c>
      <c r="G51" s="1">
        <v>2092.8384</v>
      </c>
      <c r="H51" s="1"/>
      <c r="I51" s="1">
        <f t="shared" si="0"/>
        <v>8101.448</v>
      </c>
      <c r="J51" s="1">
        <f t="shared" si="1"/>
        <v>6626.606100000001</v>
      </c>
      <c r="K51" s="1"/>
      <c r="L51" s="9">
        <v>1943.5109552000004</v>
      </c>
      <c r="M51" s="1"/>
      <c r="N51" s="1">
        <f t="shared" si="2"/>
        <v>15745252.940983133</v>
      </c>
      <c r="O51" s="1">
        <f t="shared" si="3"/>
        <v>12878881.551145151</v>
      </c>
      <c r="Q51" s="1">
        <f t="shared" si="4"/>
        <v>7178.823275000001</v>
      </c>
    </row>
    <row r="52" spans="1:17" ht="12">
      <c r="A52" s="8">
        <v>43</v>
      </c>
      <c r="B52" s="1"/>
      <c r="C52" s="1">
        <v>5198.856</v>
      </c>
      <c r="D52" s="1">
        <v>4427.8645</v>
      </c>
      <c r="E52" s="1"/>
      <c r="F52" s="1">
        <v>4799.504</v>
      </c>
      <c r="G52" s="1">
        <v>2086.2892</v>
      </c>
      <c r="H52" s="1"/>
      <c r="I52" s="1">
        <f t="shared" si="0"/>
        <v>9998.36</v>
      </c>
      <c r="J52" s="1">
        <f t="shared" si="1"/>
        <v>6514.1537</v>
      </c>
      <c r="K52" s="1"/>
      <c r="L52" s="9">
        <v>1865.8153791999998</v>
      </c>
      <c r="M52" s="1"/>
      <c r="N52" s="1">
        <f t="shared" si="2"/>
        <v>18655093.85477811</v>
      </c>
      <c r="O52" s="1">
        <f t="shared" si="3"/>
        <v>12154208.155932581</v>
      </c>
      <c r="Q52" s="1">
        <f t="shared" si="4"/>
        <v>7056.999841666667</v>
      </c>
    </row>
    <row r="53" spans="1:17" ht="12">
      <c r="A53" s="8">
        <v>44</v>
      </c>
      <c r="B53" s="1"/>
      <c r="C53" s="1">
        <v>4045.857</v>
      </c>
      <c r="D53" s="1">
        <v>4330.3747</v>
      </c>
      <c r="E53" s="1"/>
      <c r="F53" s="1">
        <v>1550.635</v>
      </c>
      <c r="G53" s="1">
        <v>2072.5146</v>
      </c>
      <c r="H53" s="1"/>
      <c r="I53" s="1">
        <f t="shared" si="0"/>
        <v>5596.492</v>
      </c>
      <c r="J53" s="1">
        <f t="shared" si="1"/>
        <v>6402.889300000001</v>
      </c>
      <c r="K53" s="1"/>
      <c r="L53" s="9">
        <v>1787.3566575999998</v>
      </c>
      <c r="M53" s="1"/>
      <c r="N53" s="1">
        <f t="shared" si="2"/>
        <v>10002927.235405138</v>
      </c>
      <c r="O53" s="1">
        <f t="shared" si="3"/>
        <v>11444246.818230804</v>
      </c>
      <c r="Q53" s="1">
        <f t="shared" si="4"/>
        <v>6936.463408333334</v>
      </c>
    </row>
    <row r="54" spans="1:17" ht="12">
      <c r="A54" s="8">
        <v>45</v>
      </c>
      <c r="B54" s="1"/>
      <c r="C54" s="1">
        <v>3892.786</v>
      </c>
      <c r="D54" s="1">
        <v>4217.3055</v>
      </c>
      <c r="E54" s="1"/>
      <c r="F54" s="1">
        <v>3164.58</v>
      </c>
      <c r="G54" s="1">
        <v>2042.0663</v>
      </c>
      <c r="H54" s="1"/>
      <c r="I54" s="1">
        <f t="shared" si="0"/>
        <v>7057.366</v>
      </c>
      <c r="J54" s="1">
        <f t="shared" si="1"/>
        <v>6259.371800000001</v>
      </c>
      <c r="K54" s="1"/>
      <c r="L54" s="9">
        <v>1710.4323072000002</v>
      </c>
      <c r="M54" s="1"/>
      <c r="N54" s="1">
        <f t="shared" si="2"/>
        <v>12071146.810134837</v>
      </c>
      <c r="O54" s="1">
        <f t="shared" si="3"/>
        <v>10706231.74949662</v>
      </c>
      <c r="Q54" s="1">
        <f t="shared" si="4"/>
        <v>6780.986116666668</v>
      </c>
    </row>
    <row r="55" spans="1:17" ht="12">
      <c r="A55" s="8">
        <v>46</v>
      </c>
      <c r="B55" s="1"/>
      <c r="C55" s="1">
        <v>7397.284</v>
      </c>
      <c r="D55" s="1">
        <v>4095.9751</v>
      </c>
      <c r="E55" s="1"/>
      <c r="F55" s="1">
        <v>1461.677</v>
      </c>
      <c r="G55" s="1">
        <v>2018.3035</v>
      </c>
      <c r="H55" s="1"/>
      <c r="I55" s="1">
        <f t="shared" si="0"/>
        <v>8858.961</v>
      </c>
      <c r="J55" s="1">
        <f t="shared" si="1"/>
        <v>6114.2786</v>
      </c>
      <c r="K55" s="1"/>
      <c r="L55" s="9">
        <v>1636.1109679999997</v>
      </c>
      <c r="M55" s="1"/>
      <c r="N55" s="1">
        <f t="shared" si="2"/>
        <v>14494243.257184245</v>
      </c>
      <c r="O55" s="1">
        <f t="shared" si="3"/>
        <v>10003638.278867682</v>
      </c>
      <c r="Q55" s="1">
        <f t="shared" si="4"/>
        <v>6623.801816666666</v>
      </c>
    </row>
    <row r="56" spans="1:17" ht="12">
      <c r="A56" s="8">
        <v>47</v>
      </c>
      <c r="B56" s="1"/>
      <c r="C56" s="1">
        <v>5476.705</v>
      </c>
      <c r="D56" s="1">
        <v>4042.8359</v>
      </c>
      <c r="E56" s="1"/>
      <c r="F56" s="1">
        <v>4008.991</v>
      </c>
      <c r="G56" s="1">
        <v>2018.304</v>
      </c>
      <c r="H56" s="1"/>
      <c r="I56" s="1">
        <f t="shared" si="0"/>
        <v>9485.696</v>
      </c>
      <c r="J56" s="1">
        <f t="shared" si="1"/>
        <v>6061.1399</v>
      </c>
      <c r="K56" s="1"/>
      <c r="L56" s="9">
        <v>1559.385344</v>
      </c>
      <c r="M56" s="1"/>
      <c r="N56" s="1">
        <f t="shared" si="2"/>
        <v>14791855.320039425</v>
      </c>
      <c r="O56" s="1">
        <f t="shared" si="3"/>
        <v>9451652.727993626</v>
      </c>
      <c r="Q56" s="1">
        <f t="shared" si="4"/>
        <v>6566.234891666667</v>
      </c>
    </row>
    <row r="57" spans="1:17" ht="12">
      <c r="A57" s="8">
        <v>48</v>
      </c>
      <c r="B57" s="1"/>
      <c r="C57" s="1">
        <v>6485.76</v>
      </c>
      <c r="D57" s="1">
        <v>3973.1297</v>
      </c>
      <c r="E57" s="1"/>
      <c r="F57" s="1">
        <v>3607.899</v>
      </c>
      <c r="G57" s="1">
        <v>2028.1693</v>
      </c>
      <c r="H57" s="1"/>
      <c r="I57" s="1">
        <f t="shared" si="0"/>
        <v>10093.659</v>
      </c>
      <c r="J57" s="1">
        <f t="shared" si="1"/>
        <v>6001.299</v>
      </c>
      <c r="K57" s="1"/>
      <c r="L57" s="9">
        <v>1478.4909199999997</v>
      </c>
      <c r="M57" s="1"/>
      <c r="N57" s="1">
        <f t="shared" si="2"/>
        <v>14923383.181076277</v>
      </c>
      <c r="O57" s="1">
        <f t="shared" si="3"/>
        <v>8872866.079705078</v>
      </c>
      <c r="Q57" s="1">
        <f t="shared" si="4"/>
        <v>6501.40725</v>
      </c>
    </row>
    <row r="58" spans="1:17" ht="12">
      <c r="A58" s="8">
        <v>49</v>
      </c>
      <c r="B58" s="1"/>
      <c r="C58" s="1">
        <v>3675.854</v>
      </c>
      <c r="D58" s="1">
        <v>3887.8118</v>
      </c>
      <c r="E58" s="1"/>
      <c r="F58" s="1">
        <v>5545.752</v>
      </c>
      <c r="G58" s="1">
        <v>2020.5343</v>
      </c>
      <c r="H58" s="1"/>
      <c r="I58" s="1">
        <f t="shared" si="0"/>
        <v>9221.606</v>
      </c>
      <c r="J58" s="1">
        <f t="shared" si="1"/>
        <v>5908.3461</v>
      </c>
      <c r="K58" s="1"/>
      <c r="L58" s="9">
        <v>1396.7264608</v>
      </c>
      <c r="M58" s="1"/>
      <c r="N58" s="1">
        <f t="shared" si="2"/>
        <v>12880061.111272044</v>
      </c>
      <c r="O58" s="1">
        <f t="shared" si="3"/>
        <v>8252343.337434483</v>
      </c>
      <c r="Q58" s="1">
        <f t="shared" si="4"/>
        <v>6400.708275</v>
      </c>
    </row>
    <row r="59" spans="1:17" ht="12">
      <c r="A59" s="8">
        <v>50</v>
      </c>
      <c r="B59" s="1"/>
      <c r="C59" s="1">
        <v>5987.306</v>
      </c>
      <c r="D59" s="1">
        <v>3780.0575</v>
      </c>
      <c r="E59" s="1"/>
      <c r="F59" s="1">
        <v>2835.872</v>
      </c>
      <c r="G59" s="1">
        <v>2001.3062</v>
      </c>
      <c r="H59" s="1"/>
      <c r="I59" s="1">
        <f t="shared" si="0"/>
        <v>8823.178</v>
      </c>
      <c r="J59" s="1">
        <f t="shared" si="1"/>
        <v>5781.3637</v>
      </c>
      <c r="K59" s="1"/>
      <c r="L59" s="9">
        <v>1317.3420992</v>
      </c>
      <c r="M59" s="1"/>
      <c r="N59" s="1">
        <f t="shared" si="2"/>
        <v>11623143.828135256</v>
      </c>
      <c r="O59" s="1">
        <f t="shared" si="3"/>
        <v>7616033.792796678</v>
      </c>
      <c r="Q59" s="1">
        <f t="shared" si="4"/>
        <v>6263.144008333333</v>
      </c>
    </row>
    <row r="60" spans="1:17" ht="12">
      <c r="A60" s="8">
        <v>51</v>
      </c>
      <c r="B60" s="1"/>
      <c r="C60" s="1">
        <v>3268.366</v>
      </c>
      <c r="D60" s="1">
        <v>3666.013</v>
      </c>
      <c r="E60" s="1"/>
      <c r="F60" s="1">
        <v>2726.909</v>
      </c>
      <c r="G60" s="1">
        <v>1984.3716</v>
      </c>
      <c r="H60" s="1"/>
      <c r="I60" s="1">
        <f t="shared" si="0"/>
        <v>5995.275</v>
      </c>
      <c r="J60" s="1">
        <f t="shared" si="1"/>
        <v>5650.384599999999</v>
      </c>
      <c r="K60" s="1"/>
      <c r="L60" s="9">
        <v>1237.5120320000003</v>
      </c>
      <c r="M60" s="1"/>
      <c r="N60" s="1">
        <f t="shared" si="2"/>
        <v>7419224.947648802</v>
      </c>
      <c r="O60" s="1">
        <f t="shared" si="3"/>
        <v>6992418.927927508</v>
      </c>
      <c r="Q60" s="1">
        <f t="shared" si="4"/>
        <v>6121.249983333333</v>
      </c>
    </row>
    <row r="61" spans="1:17" ht="12">
      <c r="A61" s="8">
        <v>52</v>
      </c>
      <c r="B61" s="1"/>
      <c r="C61" s="1">
        <v>6590.481</v>
      </c>
      <c r="D61" s="1">
        <v>3513.6972</v>
      </c>
      <c r="E61" s="1"/>
      <c r="F61" s="1">
        <v>1593.04</v>
      </c>
      <c r="G61" s="1">
        <v>1973.2001</v>
      </c>
      <c r="H61" s="1"/>
      <c r="I61" s="1">
        <f t="shared" si="0"/>
        <v>8183.521</v>
      </c>
      <c r="J61" s="1">
        <f t="shared" si="1"/>
        <v>5486.8973000000005</v>
      </c>
      <c r="K61" s="1"/>
      <c r="L61" s="9">
        <v>1172.9300560000006</v>
      </c>
      <c r="M61" s="1"/>
      <c r="N61" s="1">
        <f t="shared" si="2"/>
        <v>9598697.74480718</v>
      </c>
      <c r="O61" s="1">
        <f t="shared" si="3"/>
        <v>6435746.757355253</v>
      </c>
      <c r="Q61" s="1">
        <f t="shared" si="4"/>
        <v>5944.138741666668</v>
      </c>
    </row>
    <row r="62" spans="1:17" ht="12">
      <c r="A62" s="8">
        <v>53</v>
      </c>
      <c r="B62" s="1"/>
      <c r="C62" s="1">
        <v>3396.334</v>
      </c>
      <c r="D62" s="1">
        <v>3378.1891</v>
      </c>
      <c r="E62" s="1"/>
      <c r="F62" s="1">
        <v>1665.399</v>
      </c>
      <c r="G62" s="1">
        <v>1962.1299</v>
      </c>
      <c r="H62" s="1"/>
      <c r="I62" s="1">
        <f t="shared" si="0"/>
        <v>5061.733</v>
      </c>
      <c r="J62" s="1">
        <f t="shared" si="1"/>
        <v>5340.3189999999995</v>
      </c>
      <c r="K62" s="1"/>
      <c r="L62" s="9">
        <v>1131.0428240000003</v>
      </c>
      <c r="M62" s="1"/>
      <c r="N62" s="1">
        <f t="shared" si="2"/>
        <v>5725036.786653994</v>
      </c>
      <c r="O62" s="1">
        <f t="shared" si="3"/>
        <v>6040129.482820857</v>
      </c>
      <c r="Q62" s="1">
        <f t="shared" si="4"/>
        <v>5785.345583333333</v>
      </c>
    </row>
    <row r="63" spans="1:17" ht="12">
      <c r="A63" s="8">
        <v>54</v>
      </c>
      <c r="B63" s="1"/>
      <c r="C63" s="1">
        <v>2386.85</v>
      </c>
      <c r="D63" s="1">
        <v>3234.2596</v>
      </c>
      <c r="E63" s="1"/>
      <c r="F63" s="1">
        <v>2674.721</v>
      </c>
      <c r="G63" s="1">
        <v>1948.525</v>
      </c>
      <c r="H63" s="1"/>
      <c r="I63" s="1">
        <f t="shared" si="0"/>
        <v>5061.571</v>
      </c>
      <c r="J63" s="1">
        <f t="shared" si="1"/>
        <v>5182.7846</v>
      </c>
      <c r="K63" s="1"/>
      <c r="L63" s="9">
        <v>1103.8639888</v>
      </c>
      <c r="M63" s="1"/>
      <c r="N63" s="1">
        <f t="shared" si="2"/>
        <v>5587285.953654405</v>
      </c>
      <c r="O63" s="1">
        <f t="shared" si="3"/>
        <v>5721089.281647213</v>
      </c>
      <c r="Q63" s="1">
        <f t="shared" si="4"/>
        <v>5614.6833166666665</v>
      </c>
    </row>
    <row r="64" spans="1:17" ht="12">
      <c r="A64" s="8">
        <v>55</v>
      </c>
      <c r="B64" s="1"/>
      <c r="C64" s="1">
        <v>1544.48</v>
      </c>
      <c r="D64" s="1">
        <v>3065.2855</v>
      </c>
      <c r="E64" s="1"/>
      <c r="F64" s="1">
        <v>1336.833</v>
      </c>
      <c r="G64" s="1">
        <v>1927.2064</v>
      </c>
      <c r="H64" s="1"/>
      <c r="I64" s="1">
        <f t="shared" si="0"/>
        <v>2881.313</v>
      </c>
      <c r="J64" s="1">
        <f t="shared" si="1"/>
        <v>4992.4919</v>
      </c>
      <c r="K64" s="1"/>
      <c r="L64" s="9">
        <v>1076.9314576</v>
      </c>
      <c r="M64" s="1"/>
      <c r="N64" s="1">
        <f t="shared" si="2"/>
        <v>3102976.608891829</v>
      </c>
      <c r="O64" s="1">
        <f t="shared" si="3"/>
        <v>5376571.578923193</v>
      </c>
      <c r="Q64" s="1">
        <f t="shared" si="4"/>
        <v>5408.532891666667</v>
      </c>
    </row>
    <row r="65" spans="1:17" ht="12">
      <c r="A65" s="8">
        <v>56</v>
      </c>
      <c r="B65" s="1"/>
      <c r="C65" s="1">
        <v>2464.99</v>
      </c>
      <c r="D65" s="1">
        <v>2896.1883</v>
      </c>
      <c r="E65" s="1"/>
      <c r="F65" s="1">
        <v>1002.415</v>
      </c>
      <c r="G65" s="1">
        <v>1897.3158</v>
      </c>
      <c r="H65" s="1"/>
      <c r="I65" s="1">
        <f t="shared" si="0"/>
        <v>3467.4049999999997</v>
      </c>
      <c r="J65" s="1">
        <f t="shared" si="1"/>
        <v>4793.5041</v>
      </c>
      <c r="K65" s="1"/>
      <c r="L65" s="9">
        <v>1054.3027375999998</v>
      </c>
      <c r="M65" s="1"/>
      <c r="N65" s="1">
        <f t="shared" si="2"/>
        <v>3655694.583867927</v>
      </c>
      <c r="O65" s="1">
        <f t="shared" si="3"/>
        <v>5053804.495326824</v>
      </c>
      <c r="Q65" s="1">
        <f t="shared" si="4"/>
        <v>5192.962775</v>
      </c>
    </row>
    <row r="66" spans="1:17" ht="12">
      <c r="A66" s="8">
        <v>57</v>
      </c>
      <c r="B66" s="1"/>
      <c r="C66" s="1">
        <v>1071.53</v>
      </c>
      <c r="D66" s="1">
        <v>2720.8999</v>
      </c>
      <c r="E66" s="1"/>
      <c r="F66" s="1">
        <v>862.983</v>
      </c>
      <c r="G66" s="1">
        <v>1857.6433</v>
      </c>
      <c r="H66" s="1"/>
      <c r="I66" s="1">
        <f t="shared" si="0"/>
        <v>1934.513</v>
      </c>
      <c r="J66" s="1">
        <f t="shared" si="1"/>
        <v>4578.5432</v>
      </c>
      <c r="K66" s="1"/>
      <c r="L66" s="9">
        <v>1023.3310095999999</v>
      </c>
      <c r="M66" s="1"/>
      <c r="N66" s="1">
        <f t="shared" si="2"/>
        <v>1979647.1413743244</v>
      </c>
      <c r="O66" s="1">
        <f t="shared" si="3"/>
        <v>4685365.235353215</v>
      </c>
      <c r="Q66" s="1">
        <f t="shared" si="4"/>
        <v>4960.088466666667</v>
      </c>
    </row>
    <row r="67" spans="1:17" ht="12">
      <c r="A67" s="8">
        <v>58</v>
      </c>
      <c r="B67" s="1"/>
      <c r="C67" s="1">
        <v>1256.348</v>
      </c>
      <c r="D67" s="1">
        <v>2555.6393</v>
      </c>
      <c r="E67" s="1"/>
      <c r="F67" s="1">
        <v>3588.75</v>
      </c>
      <c r="G67" s="1">
        <v>1809.7333</v>
      </c>
      <c r="H67" s="1"/>
      <c r="I67" s="1">
        <f t="shared" si="0"/>
        <v>4845.098</v>
      </c>
      <c r="J67" s="1">
        <f t="shared" si="1"/>
        <v>4365.3726</v>
      </c>
      <c r="K67" s="1"/>
      <c r="L67" s="9">
        <v>976.6350175999999</v>
      </c>
      <c r="M67" s="1"/>
      <c r="N67" s="1">
        <f t="shared" si="2"/>
        <v>4731892.370503724</v>
      </c>
      <c r="O67" s="1">
        <f t="shared" si="3"/>
        <v>4263375.746031557</v>
      </c>
      <c r="Q67" s="1">
        <f t="shared" si="4"/>
        <v>4729.153649999999</v>
      </c>
    </row>
    <row r="68" spans="1:17" ht="12">
      <c r="A68" s="8">
        <v>59</v>
      </c>
      <c r="B68" s="1"/>
      <c r="C68" s="1">
        <v>1171.143</v>
      </c>
      <c r="D68" s="1">
        <v>2388.041</v>
      </c>
      <c r="E68" s="1"/>
      <c r="F68" s="1">
        <v>2322.231</v>
      </c>
      <c r="G68" s="1">
        <v>1754.4825</v>
      </c>
      <c r="H68" s="1"/>
      <c r="I68" s="1">
        <f t="shared" si="0"/>
        <v>3493.3740000000003</v>
      </c>
      <c r="J68" s="1">
        <f t="shared" si="1"/>
        <v>4142.5235</v>
      </c>
      <c r="K68" s="1"/>
      <c r="L68" s="9">
        <v>920.7537775999998</v>
      </c>
      <c r="M68" s="1"/>
      <c r="N68" s="1">
        <f t="shared" si="2"/>
        <v>3216537.307069622</v>
      </c>
      <c r="O68" s="1">
        <f t="shared" si="3"/>
        <v>3814244.161421773</v>
      </c>
      <c r="Q68" s="1">
        <f t="shared" si="4"/>
        <v>4487.733791666667</v>
      </c>
    </row>
    <row r="69" spans="1:17" ht="12">
      <c r="A69" s="8">
        <v>60</v>
      </c>
      <c r="B69" s="1"/>
      <c r="C69" s="1">
        <v>892.7499</v>
      </c>
      <c r="D69" s="1">
        <v>2220.7468</v>
      </c>
      <c r="E69" s="1"/>
      <c r="F69" s="1">
        <v>1034.531</v>
      </c>
      <c r="G69" s="1">
        <v>1692.59</v>
      </c>
      <c r="H69" s="1"/>
      <c r="I69" s="1">
        <f t="shared" si="0"/>
        <v>1927.2809</v>
      </c>
      <c r="J69" s="1">
        <f t="shared" si="1"/>
        <v>3913.3368</v>
      </c>
      <c r="K69" s="1"/>
      <c r="L69" s="9">
        <v>868.6793392000001</v>
      </c>
      <c r="M69" s="1"/>
      <c r="N69" s="1">
        <f t="shared" si="2"/>
        <v>1674189.0986647813</v>
      </c>
      <c r="O69" s="1">
        <f t="shared" si="3"/>
        <v>3399434.825491043</v>
      </c>
      <c r="Q69" s="1">
        <f t="shared" si="4"/>
        <v>4239.4482</v>
      </c>
    </row>
    <row r="70" spans="1:17" ht="12">
      <c r="A70" s="8">
        <v>61</v>
      </c>
      <c r="B70" s="1"/>
      <c r="C70" s="1">
        <v>973.2713</v>
      </c>
      <c r="D70" s="1">
        <v>2045.1179</v>
      </c>
      <c r="E70" s="1"/>
      <c r="F70" s="1">
        <v>1440.282</v>
      </c>
      <c r="G70" s="1">
        <v>1623.1948</v>
      </c>
      <c r="H70" s="1"/>
      <c r="I70" s="1">
        <f t="shared" si="0"/>
        <v>2413.5533</v>
      </c>
      <c r="J70" s="1">
        <f t="shared" si="1"/>
        <v>3668.3127</v>
      </c>
      <c r="K70" s="1"/>
      <c r="L70" s="9">
        <v>816.6994255999998</v>
      </c>
      <c r="M70" s="1"/>
      <c r="N70" s="1">
        <f t="shared" si="2"/>
        <v>1971147.593764984</v>
      </c>
      <c r="O70" s="1">
        <f t="shared" si="3"/>
        <v>2995908.8750111843</v>
      </c>
      <c r="Q70" s="1">
        <f t="shared" si="4"/>
        <v>3974.005425</v>
      </c>
    </row>
    <row r="71" spans="1:17" ht="12">
      <c r="A71" s="8">
        <v>62</v>
      </c>
      <c r="B71" s="1"/>
      <c r="C71" s="1">
        <v>1553.371</v>
      </c>
      <c r="D71" s="1">
        <v>1866.809</v>
      </c>
      <c r="E71" s="1"/>
      <c r="F71" s="1">
        <v>492.8155</v>
      </c>
      <c r="G71" s="1">
        <v>1546.9957</v>
      </c>
      <c r="H71" s="1"/>
      <c r="I71" s="1">
        <f t="shared" si="0"/>
        <v>2046.1865</v>
      </c>
      <c r="J71" s="1">
        <f t="shared" si="1"/>
        <v>3413.8046999999997</v>
      </c>
      <c r="K71" s="1"/>
      <c r="L71" s="9">
        <v>772.4965375999999</v>
      </c>
      <c r="M71" s="1"/>
      <c r="N71" s="1">
        <f t="shared" si="2"/>
        <v>1580671.9865338623</v>
      </c>
      <c r="O71" s="1">
        <f t="shared" si="3"/>
        <v>2637152.3107926063</v>
      </c>
      <c r="Q71" s="1">
        <f t="shared" si="4"/>
        <v>3698.2884249999997</v>
      </c>
    </row>
    <row r="72" spans="1:17" ht="12">
      <c r="A72" s="8">
        <v>63</v>
      </c>
      <c r="B72" s="1"/>
      <c r="C72" s="1">
        <v>954.4333</v>
      </c>
      <c r="D72" s="1">
        <v>1687.1988</v>
      </c>
      <c r="E72" s="1"/>
      <c r="F72" s="1">
        <v>218.9219</v>
      </c>
      <c r="G72" s="1">
        <v>1465.7037</v>
      </c>
      <c r="H72" s="1"/>
      <c r="I72" s="1">
        <f t="shared" si="0"/>
        <v>1173.3552</v>
      </c>
      <c r="J72" s="1">
        <f t="shared" si="1"/>
        <v>3152.9025</v>
      </c>
      <c r="K72" s="1"/>
      <c r="L72" s="9">
        <v>740.8398416</v>
      </c>
      <c r="M72" s="1"/>
      <c r="N72" s="1">
        <f t="shared" si="2"/>
        <v>869268.2805085363</v>
      </c>
      <c r="O72" s="1">
        <f t="shared" si="3"/>
        <v>2335795.7886802442</v>
      </c>
      <c r="Q72" s="1">
        <f t="shared" si="4"/>
        <v>3415.6443750000003</v>
      </c>
    </row>
    <row r="73" spans="1:17" ht="12">
      <c r="A73" s="8">
        <v>64</v>
      </c>
      <c r="B73" s="1"/>
      <c r="C73" s="1">
        <v>1306.905</v>
      </c>
      <c r="D73" s="1">
        <v>1509.527</v>
      </c>
      <c r="E73" s="1"/>
      <c r="F73" s="1">
        <v>1001.677</v>
      </c>
      <c r="G73" s="1">
        <v>1381.0952</v>
      </c>
      <c r="H73" s="1"/>
      <c r="I73" s="1">
        <f t="shared" si="0"/>
        <v>2308.582</v>
      </c>
      <c r="J73" s="1">
        <f t="shared" si="1"/>
        <v>2890.6222</v>
      </c>
      <c r="K73" s="1"/>
      <c r="L73" s="9">
        <v>717.0028560000001</v>
      </c>
      <c r="M73" s="1"/>
      <c r="N73" s="1">
        <f t="shared" si="2"/>
        <v>1655259.887310192</v>
      </c>
      <c r="O73" s="1">
        <f t="shared" si="3"/>
        <v>2072584.3730170033</v>
      </c>
      <c r="Q73" s="1">
        <f t="shared" si="4"/>
        <v>3131.507383333333</v>
      </c>
    </row>
    <row r="74" spans="1:17" ht="12">
      <c r="A74" s="8">
        <v>65</v>
      </c>
      <c r="B74" s="1"/>
      <c r="C74" s="1">
        <v>983.4127</v>
      </c>
      <c r="D74" s="1">
        <v>1333.0554</v>
      </c>
      <c r="E74" s="1"/>
      <c r="F74" s="1">
        <v>654.8</v>
      </c>
      <c r="G74" s="1">
        <v>1294.2622</v>
      </c>
      <c r="H74" s="1"/>
      <c r="I74" s="1">
        <f aca="true" t="shared" si="5" ref="I74:I99">C74+F74</f>
        <v>1638.2127</v>
      </c>
      <c r="J74" s="1">
        <f aca="true" t="shared" si="6" ref="J74:J99">D74+G74</f>
        <v>2627.3176</v>
      </c>
      <c r="K74" s="1"/>
      <c r="L74" s="9">
        <v>691.9811856</v>
      </c>
      <c r="M74" s="1"/>
      <c r="N74" s="1">
        <f aca="true" t="shared" si="7" ref="N74:N99">I74*L74</f>
        <v>1133612.3664109772</v>
      </c>
      <c r="O74" s="1">
        <f aca="true" t="shared" si="8" ref="O74:O99">J74*L74</f>
        <v>1818054.3477957465</v>
      </c>
      <c r="Q74" s="1">
        <f aca="true" t="shared" si="9" ref="Q74:Q99">J74+(J74/12)</f>
        <v>2846.260733333333</v>
      </c>
    </row>
    <row r="75" spans="1:17" ht="12">
      <c r="A75" s="8">
        <v>66</v>
      </c>
      <c r="B75" s="1"/>
      <c r="C75" s="1">
        <v>2852.976</v>
      </c>
      <c r="D75" s="1">
        <v>1160.7535</v>
      </c>
      <c r="E75" s="1"/>
      <c r="F75" s="1">
        <v>148.6154</v>
      </c>
      <c r="G75" s="1">
        <v>1207.2959</v>
      </c>
      <c r="H75" s="1"/>
      <c r="I75" s="1">
        <f t="shared" si="5"/>
        <v>3001.5914000000002</v>
      </c>
      <c r="J75" s="1">
        <f t="shared" si="6"/>
        <v>2368.0494</v>
      </c>
      <c r="K75" s="1"/>
      <c r="L75" s="9">
        <v>668.1652128</v>
      </c>
      <c r="M75" s="1"/>
      <c r="N75" s="1">
        <f t="shared" si="7"/>
        <v>2005558.9565196498</v>
      </c>
      <c r="O75" s="1">
        <f t="shared" si="8"/>
        <v>1582248.231271912</v>
      </c>
      <c r="Q75" s="1">
        <f t="shared" si="9"/>
        <v>2565.38685</v>
      </c>
    </row>
    <row r="76" spans="1:17" ht="12">
      <c r="A76" s="8">
        <v>67</v>
      </c>
      <c r="B76" s="1"/>
      <c r="C76" s="1">
        <v>460.9291</v>
      </c>
      <c r="D76" s="1">
        <v>997.67172</v>
      </c>
      <c r="E76" s="1"/>
      <c r="F76" s="1">
        <v>2635.826</v>
      </c>
      <c r="G76" s="1">
        <v>1124.2254</v>
      </c>
      <c r="H76" s="1"/>
      <c r="I76" s="1">
        <f t="shared" si="5"/>
        <v>3096.7551</v>
      </c>
      <c r="J76" s="1">
        <f t="shared" si="6"/>
        <v>2121.89712</v>
      </c>
      <c r="K76" s="1"/>
      <c r="L76" s="9">
        <v>639.4284688000001</v>
      </c>
      <c r="M76" s="1"/>
      <c r="N76" s="1">
        <f t="shared" si="7"/>
        <v>1980153.371841591</v>
      </c>
      <c r="O76" s="1">
        <f t="shared" si="8"/>
        <v>1356801.42639273</v>
      </c>
      <c r="Q76" s="1">
        <f t="shared" si="9"/>
        <v>2298.72188</v>
      </c>
    </row>
    <row r="77" spans="1:17" ht="12">
      <c r="A77" s="8">
        <v>68</v>
      </c>
      <c r="B77" s="1"/>
      <c r="C77" s="1">
        <v>375.8919</v>
      </c>
      <c r="D77" s="1">
        <v>849.48475</v>
      </c>
      <c r="E77" s="1"/>
      <c r="F77" s="1">
        <v>340.946</v>
      </c>
      <c r="G77" s="1">
        <v>1045.5912</v>
      </c>
      <c r="H77" s="1"/>
      <c r="I77" s="1">
        <f t="shared" si="5"/>
        <v>716.8379</v>
      </c>
      <c r="J77" s="1">
        <f t="shared" si="6"/>
        <v>1895.07595</v>
      </c>
      <c r="K77" s="1"/>
      <c r="L77" s="9">
        <v>602.0037808000001</v>
      </c>
      <c r="M77" s="1"/>
      <c r="N77" s="1">
        <f t="shared" si="7"/>
        <v>431539.1260207324</v>
      </c>
      <c r="O77" s="1">
        <f t="shared" si="8"/>
        <v>1140842.8868031518</v>
      </c>
      <c r="Q77" s="1">
        <f t="shared" si="9"/>
        <v>2052.9989458333334</v>
      </c>
    </row>
    <row r="78" spans="1:17" ht="12">
      <c r="A78" s="8">
        <v>69</v>
      </c>
      <c r="B78" s="1"/>
      <c r="C78" s="1">
        <v>116.811</v>
      </c>
      <c r="D78" s="1">
        <v>722.32684</v>
      </c>
      <c r="E78" s="1"/>
      <c r="F78" s="1">
        <v>249.0411</v>
      </c>
      <c r="G78" s="1">
        <v>974.84746</v>
      </c>
      <c r="H78" s="1"/>
      <c r="I78" s="1">
        <f t="shared" si="5"/>
        <v>365.8521</v>
      </c>
      <c r="J78" s="1">
        <f t="shared" si="6"/>
        <v>1697.1743</v>
      </c>
      <c r="K78" s="1"/>
      <c r="L78" s="9">
        <v>559.221352</v>
      </c>
      <c r="M78" s="1"/>
      <c r="N78" s="1">
        <f t="shared" si="7"/>
        <v>204592.30599403923</v>
      </c>
      <c r="O78" s="1">
        <f t="shared" si="8"/>
        <v>949096.1066256536</v>
      </c>
      <c r="Q78" s="1">
        <f t="shared" si="9"/>
        <v>1838.6054916666665</v>
      </c>
    </row>
    <row r="79" spans="1:17" ht="12">
      <c r="A79" s="8">
        <v>70</v>
      </c>
      <c r="B79" s="1"/>
      <c r="C79" s="1">
        <v>349.527</v>
      </c>
      <c r="D79" s="1">
        <v>622.15236</v>
      </c>
      <c r="E79" s="1"/>
      <c r="F79" s="1">
        <v>5891.514</v>
      </c>
      <c r="G79" s="1">
        <v>910.80486</v>
      </c>
      <c r="H79" s="1"/>
      <c r="I79" s="1">
        <f t="shared" si="5"/>
        <v>6241.041</v>
      </c>
      <c r="J79" s="1">
        <f t="shared" si="6"/>
        <v>1532.95722</v>
      </c>
      <c r="K79" s="1"/>
      <c r="L79" s="9">
        <v>518.3009248</v>
      </c>
      <c r="M79" s="1"/>
      <c r="N79" s="1">
        <f t="shared" si="7"/>
        <v>3234737.3220147165</v>
      </c>
      <c r="O79" s="1">
        <f t="shared" si="8"/>
        <v>794533.144804837</v>
      </c>
      <c r="Q79" s="1">
        <f t="shared" si="9"/>
        <v>1660.703655</v>
      </c>
    </row>
    <row r="80" spans="1:17" ht="12">
      <c r="A80" s="8">
        <v>71</v>
      </c>
      <c r="B80" s="1"/>
      <c r="C80" s="1">
        <v>119.0769</v>
      </c>
      <c r="D80" s="1">
        <v>527.48959</v>
      </c>
      <c r="E80" s="1"/>
      <c r="F80" s="1">
        <v>404.1231</v>
      </c>
      <c r="G80" s="1">
        <v>850.93875</v>
      </c>
      <c r="H80" s="1"/>
      <c r="I80" s="1">
        <f t="shared" si="5"/>
        <v>523.2</v>
      </c>
      <c r="J80" s="1">
        <f t="shared" si="6"/>
        <v>1378.42834</v>
      </c>
      <c r="K80" s="1"/>
      <c r="L80" s="9">
        <v>477.9453903999999</v>
      </c>
      <c r="M80" s="1"/>
      <c r="N80" s="1">
        <f t="shared" si="7"/>
        <v>250061.02825727998</v>
      </c>
      <c r="O80" s="1">
        <f t="shared" si="8"/>
        <v>658813.4710997237</v>
      </c>
      <c r="Q80" s="1">
        <f t="shared" si="9"/>
        <v>1493.2973683333332</v>
      </c>
    </row>
    <row r="81" spans="1:17" ht="12">
      <c r="A81" s="8">
        <v>72</v>
      </c>
      <c r="B81" s="1"/>
      <c r="C81" s="1">
        <v>41.17647</v>
      </c>
      <c r="D81" s="1">
        <v>439.16865</v>
      </c>
      <c r="E81" s="1"/>
      <c r="F81" s="1">
        <v>393.1765</v>
      </c>
      <c r="G81" s="1">
        <v>793.48318</v>
      </c>
      <c r="H81" s="1"/>
      <c r="I81" s="1">
        <f t="shared" si="5"/>
        <v>434.35296999999997</v>
      </c>
      <c r="J81" s="1">
        <f t="shared" si="6"/>
        <v>1232.65183</v>
      </c>
      <c r="K81" s="1"/>
      <c r="L81" s="9">
        <v>439.0709584</v>
      </c>
      <c r="M81" s="1"/>
      <c r="N81" s="1">
        <f t="shared" si="7"/>
        <v>190711.77482178644</v>
      </c>
      <c r="O81" s="1">
        <f t="shared" si="8"/>
        <v>541221.6203716139</v>
      </c>
      <c r="Q81" s="1">
        <f t="shared" si="9"/>
        <v>1335.3728158333333</v>
      </c>
    </row>
    <row r="82" spans="1:17" ht="12">
      <c r="A82" s="8">
        <v>73</v>
      </c>
      <c r="B82" s="1"/>
      <c r="C82" s="1">
        <v>243.44</v>
      </c>
      <c r="D82" s="1">
        <v>350.35689</v>
      </c>
      <c r="E82" s="1"/>
      <c r="F82" s="1">
        <v>497.2</v>
      </c>
      <c r="G82" s="1">
        <v>735.98245</v>
      </c>
      <c r="H82" s="1"/>
      <c r="I82" s="1">
        <f t="shared" si="5"/>
        <v>740.64</v>
      </c>
      <c r="J82" s="1">
        <f t="shared" si="6"/>
        <v>1086.33934</v>
      </c>
      <c r="K82" s="1"/>
      <c r="L82" s="9">
        <v>402.9066544</v>
      </c>
      <c r="M82" s="1"/>
      <c r="N82" s="1">
        <f t="shared" si="7"/>
        <v>298408.78451481595</v>
      </c>
      <c r="O82" s="1">
        <f t="shared" si="8"/>
        <v>437693.34902250406</v>
      </c>
      <c r="Q82" s="1">
        <f t="shared" si="9"/>
        <v>1176.8676183333332</v>
      </c>
    </row>
    <row r="83" spans="1:17" ht="12">
      <c r="A83" s="8">
        <v>74</v>
      </c>
      <c r="B83" s="1"/>
      <c r="C83" s="1">
        <v>157.3091</v>
      </c>
      <c r="D83" s="1">
        <v>262.54075</v>
      </c>
      <c r="E83" s="1"/>
      <c r="F83" s="1">
        <v>65.45454</v>
      </c>
      <c r="G83" s="1">
        <v>679.13949</v>
      </c>
      <c r="H83" s="1"/>
      <c r="I83" s="1">
        <f t="shared" si="5"/>
        <v>222.76364</v>
      </c>
      <c r="J83" s="1">
        <f t="shared" si="6"/>
        <v>941.68024</v>
      </c>
      <c r="K83" s="1"/>
      <c r="L83" s="9">
        <v>368.837072</v>
      </c>
      <c r="M83" s="1"/>
      <c r="N83" s="1">
        <f t="shared" si="7"/>
        <v>82163.48872566207</v>
      </c>
      <c r="O83" s="1">
        <f t="shared" si="8"/>
        <v>347326.5824818573</v>
      </c>
      <c r="Q83" s="1">
        <f t="shared" si="9"/>
        <v>1020.1535933333333</v>
      </c>
    </row>
    <row r="84" spans="1:17" ht="12">
      <c r="A84" s="8">
        <v>75</v>
      </c>
      <c r="B84" s="1"/>
      <c r="C84" s="1">
        <v>43.2</v>
      </c>
      <c r="D84" s="1">
        <v>186.58882</v>
      </c>
      <c r="E84" s="1"/>
      <c r="F84" s="1">
        <v>1249.333</v>
      </c>
      <c r="G84" s="1">
        <v>625.90481</v>
      </c>
      <c r="H84" s="1"/>
      <c r="I84" s="1">
        <f t="shared" si="5"/>
        <v>1292.5330000000001</v>
      </c>
      <c r="J84" s="1">
        <f t="shared" si="6"/>
        <v>812.4936299999999</v>
      </c>
      <c r="K84" s="1"/>
      <c r="L84" s="9">
        <v>335.08971039999994</v>
      </c>
      <c r="M84" s="1"/>
      <c r="N84" s="1">
        <f t="shared" si="7"/>
        <v>433114.5086524432</v>
      </c>
      <c r="O84" s="1">
        <f t="shared" si="8"/>
        <v>272258.25517854467</v>
      </c>
      <c r="Q84" s="1">
        <f t="shared" si="9"/>
        <v>880.2014324999999</v>
      </c>
    </row>
    <row r="85" spans="1:17" ht="12">
      <c r="A85" s="8">
        <v>76</v>
      </c>
      <c r="B85" s="1"/>
      <c r="C85" s="1">
        <v>151.2558</v>
      </c>
      <c r="D85" s="1">
        <v>124.54827</v>
      </c>
      <c r="E85" s="1"/>
      <c r="F85" s="1">
        <v>0</v>
      </c>
      <c r="G85" s="1">
        <v>580.52493</v>
      </c>
      <c r="H85" s="1"/>
      <c r="I85" s="1">
        <f t="shared" si="5"/>
        <v>151.2558</v>
      </c>
      <c r="J85" s="1">
        <f t="shared" si="6"/>
        <v>705.0732</v>
      </c>
      <c r="K85" s="1"/>
      <c r="L85" s="9">
        <v>302.10538720000005</v>
      </c>
      <c r="M85" s="1"/>
      <c r="N85" s="1">
        <f t="shared" si="7"/>
        <v>45695.192025245764</v>
      </c>
      <c r="O85" s="1">
        <f t="shared" si="8"/>
        <v>213006.4120903431</v>
      </c>
      <c r="Q85" s="1">
        <f t="shared" si="9"/>
        <v>763.8293000000001</v>
      </c>
    </row>
    <row r="86" spans="1:17" ht="12">
      <c r="A86" s="8">
        <v>77</v>
      </c>
      <c r="B86" s="1"/>
      <c r="C86" s="1">
        <v>30.71428</v>
      </c>
      <c r="D86" s="1">
        <v>44.986011</v>
      </c>
      <c r="E86" s="1"/>
      <c r="F86" s="1">
        <v>145.7143</v>
      </c>
      <c r="G86" s="1">
        <v>526.21988</v>
      </c>
      <c r="H86" s="1"/>
      <c r="I86" s="1">
        <f t="shared" si="5"/>
        <v>176.42858</v>
      </c>
      <c r="J86" s="1">
        <f t="shared" si="6"/>
        <v>571.205891</v>
      </c>
      <c r="K86" s="1"/>
      <c r="L86" s="9">
        <v>270.6275312000001</v>
      </c>
      <c r="M86" s="1"/>
      <c r="N86" s="1">
        <f t="shared" si="7"/>
        <v>47746.43103852171</v>
      </c>
      <c r="O86" s="1">
        <f t="shared" si="8"/>
        <v>154584.04008822632</v>
      </c>
      <c r="Q86" s="1">
        <f t="shared" si="9"/>
        <v>618.8063819166666</v>
      </c>
    </row>
    <row r="87" spans="1:17" ht="12">
      <c r="A87" s="8">
        <v>78</v>
      </c>
      <c r="B87" s="1"/>
      <c r="C87" s="1">
        <v>215.3846</v>
      </c>
      <c r="D87" s="1">
        <v>0</v>
      </c>
      <c r="E87" s="1"/>
      <c r="F87" s="1">
        <v>9.230769</v>
      </c>
      <c r="G87" s="1">
        <v>471.77233</v>
      </c>
      <c r="H87" s="1"/>
      <c r="I87" s="1">
        <f t="shared" si="5"/>
        <v>224.61536900000002</v>
      </c>
      <c r="J87" s="1">
        <f t="shared" si="6"/>
        <v>471.77233</v>
      </c>
      <c r="K87" s="1"/>
      <c r="L87" s="9">
        <v>240.87937920000005</v>
      </c>
      <c r="M87" s="1"/>
      <c r="N87" s="1">
        <f t="shared" si="7"/>
        <v>54105.21064349894</v>
      </c>
      <c r="O87" s="1">
        <f t="shared" si="8"/>
        <v>113640.22597413756</v>
      </c>
      <c r="Q87" s="1">
        <f t="shared" si="9"/>
        <v>511.08669083333336</v>
      </c>
    </row>
    <row r="88" spans="1:17" ht="12">
      <c r="A88" s="8">
        <v>79</v>
      </c>
      <c r="B88" s="1"/>
      <c r="C88" s="1">
        <v>0</v>
      </c>
      <c r="D88" s="1">
        <v>0</v>
      </c>
      <c r="E88" s="1"/>
      <c r="F88" s="1">
        <v>0</v>
      </c>
      <c r="G88" s="1">
        <v>417.12535</v>
      </c>
      <c r="H88" s="1"/>
      <c r="I88" s="1">
        <f t="shared" si="5"/>
        <v>0</v>
      </c>
      <c r="J88" s="1">
        <f t="shared" si="6"/>
        <v>417.12535</v>
      </c>
      <c r="K88" s="1"/>
      <c r="L88" s="9">
        <v>212.831992</v>
      </c>
      <c r="M88" s="1"/>
      <c r="N88" s="1">
        <f t="shared" si="7"/>
        <v>0</v>
      </c>
      <c r="O88" s="1">
        <f t="shared" si="8"/>
        <v>88777.61915419721</v>
      </c>
      <c r="Q88" s="1">
        <f t="shared" si="9"/>
        <v>451.88579583333336</v>
      </c>
    </row>
    <row r="89" spans="1:17" ht="12">
      <c r="A89" s="8">
        <v>80</v>
      </c>
      <c r="B89" s="1"/>
      <c r="C89" s="1">
        <v>200.0938</v>
      </c>
      <c r="D89" s="1">
        <v>0</v>
      </c>
      <c r="E89" s="1"/>
      <c r="F89" s="1">
        <v>17.41936</v>
      </c>
      <c r="G89" s="1">
        <v>362.25908</v>
      </c>
      <c r="H89" s="1"/>
      <c r="I89" s="1">
        <f t="shared" si="5"/>
        <v>217.51316</v>
      </c>
      <c r="J89" s="1">
        <f t="shared" si="6"/>
        <v>362.25908</v>
      </c>
      <c r="K89" s="1"/>
      <c r="L89" s="9">
        <v>186.30512480000002</v>
      </c>
      <c r="M89" s="1"/>
      <c r="N89" s="1">
        <f t="shared" si="7"/>
        <v>40523.81641944237</v>
      </c>
      <c r="O89" s="1">
        <f t="shared" si="8"/>
        <v>67490.72310933318</v>
      </c>
      <c r="Q89" s="1">
        <f t="shared" si="9"/>
        <v>392.4473366666667</v>
      </c>
    </row>
    <row r="90" spans="1:17" ht="12">
      <c r="A90" s="8">
        <v>81</v>
      </c>
      <c r="B90" s="1"/>
      <c r="C90" s="1">
        <v>0</v>
      </c>
      <c r="D90" s="1">
        <v>0</v>
      </c>
      <c r="E90" s="1"/>
      <c r="F90" s="1">
        <v>45</v>
      </c>
      <c r="G90" s="1">
        <v>318.72646</v>
      </c>
      <c r="H90" s="1"/>
      <c r="I90" s="1">
        <f t="shared" si="5"/>
        <v>45</v>
      </c>
      <c r="J90" s="1">
        <f t="shared" si="6"/>
        <v>318.72646</v>
      </c>
      <c r="K90" s="1"/>
      <c r="L90" s="9">
        <v>161.42114399999997</v>
      </c>
      <c r="M90" s="1"/>
      <c r="N90" s="1">
        <f t="shared" si="7"/>
        <v>7263.951479999999</v>
      </c>
      <c r="O90" s="1">
        <f t="shared" si="8"/>
        <v>51449.18979627023</v>
      </c>
      <c r="Q90" s="1">
        <f t="shared" si="9"/>
        <v>345.2869983333333</v>
      </c>
    </row>
    <row r="91" spans="1:17" ht="12">
      <c r="A91" s="8">
        <v>82</v>
      </c>
      <c r="B91" s="1"/>
      <c r="C91" s="1">
        <v>0</v>
      </c>
      <c r="D91" s="1">
        <v>0</v>
      </c>
      <c r="E91" s="1"/>
      <c r="F91" s="1">
        <v>457.1429</v>
      </c>
      <c r="G91" s="1">
        <v>274.11048</v>
      </c>
      <c r="H91" s="1"/>
      <c r="I91" s="1">
        <f t="shared" si="5"/>
        <v>457.1429</v>
      </c>
      <c r="J91" s="1">
        <f t="shared" si="6"/>
        <v>274.11048</v>
      </c>
      <c r="K91" s="1"/>
      <c r="L91" s="9">
        <v>138.302416</v>
      </c>
      <c r="M91" s="1"/>
      <c r="N91" s="1">
        <f t="shared" si="7"/>
        <v>63223.967527246394</v>
      </c>
      <c r="O91" s="1">
        <f t="shared" si="8"/>
        <v>37910.14163491968</v>
      </c>
      <c r="Q91" s="1">
        <f t="shared" si="9"/>
        <v>296.95302</v>
      </c>
    </row>
    <row r="92" spans="1:17" ht="12">
      <c r="A92" s="8">
        <v>83</v>
      </c>
      <c r="B92" s="1"/>
      <c r="C92" s="1">
        <v>0</v>
      </c>
      <c r="D92" s="1">
        <v>0</v>
      </c>
      <c r="E92" s="1"/>
      <c r="F92" s="1">
        <v>249.6</v>
      </c>
      <c r="G92" s="1">
        <v>219.80411</v>
      </c>
      <c r="H92" s="1"/>
      <c r="I92" s="1">
        <f t="shared" si="5"/>
        <v>249.6</v>
      </c>
      <c r="J92" s="1">
        <f t="shared" si="6"/>
        <v>219.80411</v>
      </c>
      <c r="K92" s="1"/>
      <c r="L92" s="9">
        <v>117.020872</v>
      </c>
      <c r="M92" s="1"/>
      <c r="N92" s="1">
        <f t="shared" si="7"/>
        <v>29208.4096512</v>
      </c>
      <c r="O92" s="1">
        <f t="shared" si="8"/>
        <v>25721.66862138392</v>
      </c>
      <c r="Q92" s="1">
        <f t="shared" si="9"/>
        <v>238.1211191666667</v>
      </c>
    </row>
    <row r="93" spans="1:17" ht="12">
      <c r="A93" s="8">
        <v>84</v>
      </c>
      <c r="B93" s="1"/>
      <c r="C93" s="1">
        <v>705.8823</v>
      </c>
      <c r="D93" s="1">
        <v>0</v>
      </c>
      <c r="E93" s="1"/>
      <c r="F93" s="1">
        <v>0</v>
      </c>
      <c r="G93" s="1">
        <v>165.30099</v>
      </c>
      <c r="H93" s="1"/>
      <c r="I93" s="1">
        <f t="shared" si="5"/>
        <v>705.8823</v>
      </c>
      <c r="J93" s="1">
        <f t="shared" si="6"/>
        <v>165.30099</v>
      </c>
      <c r="K93" s="1"/>
      <c r="L93" s="9">
        <v>97.64844319999999</v>
      </c>
      <c r="M93" s="1"/>
      <c r="N93" s="1">
        <f t="shared" si="7"/>
        <v>68928.30767743535</v>
      </c>
      <c r="O93" s="1">
        <f t="shared" si="8"/>
        <v>16141.384332918768</v>
      </c>
      <c r="Q93" s="1">
        <f t="shared" si="9"/>
        <v>179.0760725</v>
      </c>
    </row>
    <row r="94" spans="1:17" ht="12">
      <c r="A94" s="8">
        <v>85</v>
      </c>
      <c r="B94" s="1"/>
      <c r="C94" s="1">
        <v>0</v>
      </c>
      <c r="D94" s="1">
        <v>0</v>
      </c>
      <c r="E94" s="1"/>
      <c r="F94" s="1">
        <v>0</v>
      </c>
      <c r="G94" s="1">
        <v>110.64626</v>
      </c>
      <c r="H94" s="1"/>
      <c r="I94" s="1">
        <f t="shared" si="5"/>
        <v>0</v>
      </c>
      <c r="J94" s="1">
        <f t="shared" si="6"/>
        <v>110.64626</v>
      </c>
      <c r="K94" s="1"/>
      <c r="L94" s="9">
        <v>80.76042079999999</v>
      </c>
      <c r="M94" s="1"/>
      <c r="N94" s="1">
        <f t="shared" si="7"/>
        <v>0</v>
      </c>
      <c r="O94" s="1">
        <f t="shared" si="8"/>
        <v>8935.838517546206</v>
      </c>
      <c r="Q94" s="1">
        <f t="shared" si="9"/>
        <v>119.86678166666667</v>
      </c>
    </row>
    <row r="95" spans="1:17" ht="12">
      <c r="A95" s="8">
        <v>86</v>
      </c>
      <c r="B95" s="1"/>
      <c r="C95" s="1">
        <v>0</v>
      </c>
      <c r="D95" s="1">
        <v>0</v>
      </c>
      <c r="E95" s="1"/>
      <c r="F95" s="1">
        <v>12</v>
      </c>
      <c r="G95" s="1">
        <v>55.887507</v>
      </c>
      <c r="H95" s="1"/>
      <c r="I95" s="1">
        <f t="shared" si="5"/>
        <v>12</v>
      </c>
      <c r="J95" s="1">
        <f t="shared" si="6"/>
        <v>55.887507</v>
      </c>
      <c r="K95" s="1"/>
      <c r="L95" s="9">
        <v>65.37625599999998</v>
      </c>
      <c r="M95" s="1"/>
      <c r="N95" s="1">
        <f t="shared" si="7"/>
        <v>784.5150719999998</v>
      </c>
      <c r="O95" s="1">
        <f t="shared" si="8"/>
        <v>3653.715964833791</v>
      </c>
      <c r="Q95" s="1">
        <f t="shared" si="9"/>
        <v>60.54479925</v>
      </c>
    </row>
    <row r="96" spans="1:17" ht="12">
      <c r="A96" s="8">
        <v>87</v>
      </c>
      <c r="B96" s="1"/>
      <c r="C96" s="1">
        <v>0</v>
      </c>
      <c r="D96" s="1">
        <v>0</v>
      </c>
      <c r="E96" s="1"/>
      <c r="F96" s="1">
        <v>0</v>
      </c>
      <c r="G96" s="1">
        <v>1.0737416</v>
      </c>
      <c r="H96" s="1"/>
      <c r="I96" s="1">
        <f t="shared" si="5"/>
        <v>0</v>
      </c>
      <c r="J96" s="1">
        <f t="shared" si="6"/>
        <v>1.0737416</v>
      </c>
      <c r="K96" s="1"/>
      <c r="L96" s="9">
        <v>51.93396</v>
      </c>
      <c r="M96" s="1"/>
      <c r="N96" s="1">
        <f t="shared" si="7"/>
        <v>0</v>
      </c>
      <c r="O96" s="1">
        <f t="shared" si="8"/>
        <v>55.763653304735996</v>
      </c>
      <c r="Q96" s="1">
        <f t="shared" si="9"/>
        <v>1.1632200666666666</v>
      </c>
    </row>
    <row r="97" spans="1:17" ht="12">
      <c r="A97" s="8">
        <v>88</v>
      </c>
      <c r="B97" s="1"/>
      <c r="C97" s="1">
        <v>0</v>
      </c>
      <c r="D97" s="1">
        <v>0</v>
      </c>
      <c r="E97" s="1"/>
      <c r="F97" s="1">
        <v>3600</v>
      </c>
      <c r="G97" s="1">
        <v>0</v>
      </c>
      <c r="H97" s="1"/>
      <c r="I97" s="1">
        <f t="shared" si="5"/>
        <v>3600</v>
      </c>
      <c r="J97" s="1">
        <f t="shared" si="6"/>
        <v>0</v>
      </c>
      <c r="K97" s="1"/>
      <c r="L97" s="9">
        <v>40.459704</v>
      </c>
      <c r="M97" s="1"/>
      <c r="N97" s="1">
        <f t="shared" si="7"/>
        <v>145654.9344</v>
      </c>
      <c r="O97" s="1">
        <f t="shared" si="8"/>
        <v>0</v>
      </c>
      <c r="Q97" s="1">
        <f t="shared" si="9"/>
        <v>0</v>
      </c>
    </row>
    <row r="98" spans="1:17" ht="12">
      <c r="A98" s="8">
        <v>89</v>
      </c>
      <c r="B98" s="1"/>
      <c r="C98" s="1">
        <v>0</v>
      </c>
      <c r="D98" s="1">
        <v>0</v>
      </c>
      <c r="E98" s="1"/>
      <c r="F98" s="1">
        <v>0</v>
      </c>
      <c r="G98" s="1">
        <v>0</v>
      </c>
      <c r="H98" s="1"/>
      <c r="I98" s="1">
        <f t="shared" si="5"/>
        <v>0</v>
      </c>
      <c r="J98" s="1">
        <f t="shared" si="6"/>
        <v>0</v>
      </c>
      <c r="K98" s="1"/>
      <c r="L98" s="9">
        <v>30.979659200000004</v>
      </c>
      <c r="M98" s="1"/>
      <c r="N98" s="1">
        <f t="shared" si="7"/>
        <v>0</v>
      </c>
      <c r="O98" s="1">
        <f t="shared" si="8"/>
        <v>0</v>
      </c>
      <c r="Q98" s="1">
        <f t="shared" si="9"/>
        <v>0</v>
      </c>
    </row>
    <row r="99" spans="1:17" ht="12">
      <c r="A99" s="8" t="s">
        <v>21</v>
      </c>
      <c r="B99" s="1"/>
      <c r="C99" s="1">
        <v>0</v>
      </c>
      <c r="D99" s="1">
        <v>0</v>
      </c>
      <c r="E99" s="1"/>
      <c r="F99" s="1">
        <v>0</v>
      </c>
      <c r="G99" s="1">
        <v>0</v>
      </c>
      <c r="H99" s="1"/>
      <c r="I99" s="1">
        <f t="shared" si="5"/>
        <v>0</v>
      </c>
      <c r="J99" s="1">
        <f t="shared" si="6"/>
        <v>0</v>
      </c>
      <c r="K99" s="1"/>
      <c r="L99" s="9">
        <v>84.327</v>
      </c>
      <c r="M99" s="1"/>
      <c r="N99" s="1">
        <f t="shared" si="7"/>
        <v>0</v>
      </c>
      <c r="O99" s="1">
        <f t="shared" si="8"/>
        <v>0</v>
      </c>
      <c r="Q99" s="1">
        <f t="shared" si="9"/>
        <v>0</v>
      </c>
    </row>
  </sheetData>
  <mergeCells count="8">
    <mergeCell ref="C5:D5"/>
    <mergeCell ref="F5:G5"/>
    <mergeCell ref="I5:J5"/>
    <mergeCell ref="N5:O5"/>
    <mergeCell ref="C6:D6"/>
    <mergeCell ref="F6:G6"/>
    <mergeCell ref="I6:J6"/>
    <mergeCell ref="N6:O6"/>
  </mergeCells>
  <printOptions/>
  <pageMargins left="0.7875" right="0.7875" top="0.7875" bottom="0.7875" header="0.5" footer="0.5"/>
  <pageSetup fitToHeight="0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  <row r="2" ht="12"/>
  </sheetData>
  <printOptions/>
  <pageMargins left="0.7875" right="0.7875" top="0.7875" bottom="0.7875" header="0.5" footer="0.5"/>
  <pageSetup fitToHeight="0"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  <row r="2" ht="12"/>
  </sheetData>
  <printOptions/>
  <pageMargins left="0.7875" right="0.7875" top="0.7875" bottom="0.7875" header="0.5" footer="0.5"/>
  <pageSetup fitToHeight="0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73">
      <selection activeCell="J98" sqref="J98"/>
    </sheetView>
  </sheetViews>
  <sheetFormatPr defaultColWidth="9.140625" defaultRowHeight="12.75"/>
  <cols>
    <col min="1" max="1" width="9.00390625" style="0" customWidth="1"/>
    <col min="2" max="2" width="1.57421875" style="1" customWidth="1"/>
    <col min="3" max="3" width="11.8515625" style="1" customWidth="1"/>
    <col min="4" max="4" width="9.421875" style="1" customWidth="1"/>
    <col min="5" max="5" width="1.7109375" style="1" customWidth="1"/>
    <col min="6" max="6" width="11.00390625" style="1" customWidth="1"/>
    <col min="7" max="7" width="9.7109375" style="1" customWidth="1"/>
    <col min="8" max="8" width="1.7109375" style="1" customWidth="1"/>
    <col min="9" max="9" width="11.140625" style="1" customWidth="1"/>
    <col min="10" max="10" width="10.8515625" style="1" customWidth="1"/>
    <col min="11" max="11" width="2.00390625" style="1" customWidth="1"/>
    <col min="12" max="12" width="10.8515625" style="1" customWidth="1"/>
    <col min="13" max="13" width="9.00390625" style="0" customWidth="1"/>
    <col min="14" max="14" width="2.140625" style="1" customWidth="1"/>
    <col min="15" max="15" width="11.00390625" style="1" customWidth="1"/>
    <col min="16" max="16" width="9.7109375" style="1" customWidth="1"/>
    <col min="17" max="256" width="9.00390625" style="0" customWidth="1"/>
  </cols>
  <sheetData>
    <row r="1" ht="12">
      <c r="A1" s="2" t="s">
        <v>22</v>
      </c>
    </row>
    <row r="2" ht="12"/>
    <row r="3" ht="12">
      <c r="A3" s="1" t="s">
        <v>23</v>
      </c>
    </row>
    <row r="4" ht="12"/>
    <row r="5" spans="1:16" s="4" customFormat="1" ht="51.75" customHeight="1">
      <c r="A5" s="3" t="s">
        <v>24</v>
      </c>
      <c r="B5" s="4"/>
      <c r="C5" s="5" t="s">
        <v>25</v>
      </c>
      <c r="D5" s="5"/>
      <c r="E5" s="5"/>
      <c r="F5" s="5" t="s">
        <v>26</v>
      </c>
      <c r="G5" s="5"/>
      <c r="H5" s="5"/>
      <c r="I5" s="5" t="s">
        <v>27</v>
      </c>
      <c r="J5" s="5"/>
      <c r="K5" s="5"/>
      <c r="L5" s="5" t="s">
        <v>28</v>
      </c>
      <c r="M5" s="5"/>
      <c r="N5" s="5"/>
      <c r="O5" s="5" t="s">
        <v>29</v>
      </c>
      <c r="P5" s="5"/>
    </row>
    <row r="6" spans="1:16" s="5" customFormat="1" ht="12">
      <c r="A6" s="3"/>
      <c r="C6" s="5" t="s">
        <v>30</v>
      </c>
      <c r="F6" s="5" t="s">
        <v>31</v>
      </c>
      <c r="I6" s="5" t="s">
        <v>32</v>
      </c>
      <c r="L6" s="5" t="s">
        <v>33</v>
      </c>
      <c r="O6" s="5" t="s">
        <v>34</v>
      </c>
      <c r="P6" s="5"/>
    </row>
    <row r="7" spans="1:16" s="5" customFormat="1" ht="12">
      <c r="A7" s="3"/>
      <c r="C7" s="6" t="s">
        <v>35</v>
      </c>
      <c r="D7" s="7" t="s">
        <v>36</v>
      </c>
      <c r="E7" s="5"/>
      <c r="F7" s="6" t="s">
        <v>37</v>
      </c>
      <c r="G7" s="7" t="s">
        <v>38</v>
      </c>
      <c r="H7" s="5"/>
      <c r="I7" s="6" t="s">
        <v>39</v>
      </c>
      <c r="J7" s="7" t="s">
        <v>40</v>
      </c>
      <c r="K7" s="5"/>
      <c r="L7" s="6" t="s">
        <v>41</v>
      </c>
      <c r="M7" s="7" t="s">
        <v>42</v>
      </c>
      <c r="N7" s="5"/>
      <c r="O7" s="6" t="s">
        <v>43</v>
      </c>
      <c r="P7" s="7" t="s">
        <v>44</v>
      </c>
    </row>
    <row r="8" s="4" customFormat="1" ht="12">
      <c r="A8" s="3"/>
    </row>
    <row r="9" spans="1:16" ht="12">
      <c r="A9" s="8">
        <v>0</v>
      </c>
      <c r="F9" s="1">
        <v>1229.597</v>
      </c>
      <c r="G9" s="1">
        <v>1281.8301</v>
      </c>
      <c r="H9" s="1"/>
      <c r="I9" s="1">
        <v>63.0131</v>
      </c>
      <c r="J9" s="1">
        <v>79.550478</v>
      </c>
      <c r="K9" s="1"/>
      <c r="L9" s="1">
        <v>12.03046</v>
      </c>
      <c r="M9" s="1">
        <v>16.029816</v>
      </c>
      <c r="N9" s="1"/>
      <c r="O9" s="1">
        <f>F9+I9+L9</f>
        <v>1304.6405599999998</v>
      </c>
      <c r="P9" s="1">
        <f>G9+J9+M9</f>
        <v>1377.4103939999998</v>
      </c>
    </row>
    <row r="10" spans="1:16" ht="12">
      <c r="A10" s="8">
        <v>1</v>
      </c>
      <c r="F10" s="1">
        <v>1293.811</v>
      </c>
      <c r="G10" s="1">
        <v>1264.7016</v>
      </c>
      <c r="H10" s="1"/>
      <c r="I10" s="1">
        <v>88.36599</v>
      </c>
      <c r="J10" s="1">
        <v>72.205651</v>
      </c>
      <c r="K10" s="1"/>
      <c r="L10" s="1">
        <v>8.177665</v>
      </c>
      <c r="M10" s="1">
        <v>76.295792</v>
      </c>
      <c r="N10" s="1"/>
      <c r="O10" s="1">
        <f aca="true" t="shared" si="0" ref="O10:O73">F10+I10+L10</f>
        <v>1390.3546549999999</v>
      </c>
      <c r="P10" s="1">
        <f aca="true" t="shared" si="1" ref="P10:P73">G10+J10+M10</f>
        <v>1413.203043</v>
      </c>
    </row>
    <row r="11" spans="1:16" ht="12">
      <c r="A11" s="8">
        <v>2</v>
      </c>
      <c r="F11" s="1">
        <v>1282.477</v>
      </c>
      <c r="G11" s="1">
        <v>1247.8364</v>
      </c>
      <c r="H11" s="1"/>
      <c r="I11" s="1">
        <v>73.86</v>
      </c>
      <c r="J11" s="1">
        <v>65.606376</v>
      </c>
      <c r="K11" s="1"/>
      <c r="L11" s="1">
        <v>136.2737</v>
      </c>
      <c r="M11" s="1">
        <v>126.80223</v>
      </c>
      <c r="N11" s="1"/>
      <c r="O11" s="1">
        <f t="shared" si="0"/>
        <v>1492.6107</v>
      </c>
      <c r="P11" s="1">
        <f t="shared" si="1"/>
        <v>1440.2450059999999</v>
      </c>
    </row>
    <row r="12" spans="1:16" ht="12">
      <c r="A12" s="8">
        <v>3</v>
      </c>
      <c r="F12" s="1">
        <v>1316.613</v>
      </c>
      <c r="G12" s="1">
        <v>1237.9332</v>
      </c>
      <c r="H12" s="1"/>
      <c r="I12" s="1">
        <v>71.83682</v>
      </c>
      <c r="J12" s="1">
        <v>59.883817</v>
      </c>
      <c r="K12" s="1"/>
      <c r="L12" s="1">
        <v>239.821</v>
      </c>
      <c r="M12" s="1">
        <v>168.68107</v>
      </c>
      <c r="N12" s="1"/>
      <c r="O12" s="1">
        <f t="shared" si="0"/>
        <v>1628.27082</v>
      </c>
      <c r="P12" s="1">
        <f t="shared" si="1"/>
        <v>1466.498087</v>
      </c>
    </row>
    <row r="13" spans="1:16" ht="12">
      <c r="A13" s="8">
        <v>4</v>
      </c>
      <c r="F13" s="1">
        <v>1119.833</v>
      </c>
      <c r="G13" s="1">
        <v>1237.3075</v>
      </c>
      <c r="H13" s="1"/>
      <c r="I13" s="1">
        <v>36.76305</v>
      </c>
      <c r="J13" s="1">
        <v>54.815256</v>
      </c>
      <c r="K13" s="1"/>
      <c r="L13" s="1">
        <v>251.6321</v>
      </c>
      <c r="M13" s="1">
        <v>204.88131</v>
      </c>
      <c r="N13" s="1"/>
      <c r="O13" s="1">
        <f t="shared" si="0"/>
        <v>1408.2281500000001</v>
      </c>
      <c r="P13" s="1">
        <f t="shared" si="1"/>
        <v>1497.004066</v>
      </c>
    </row>
    <row r="14" spans="1:16" ht="12">
      <c r="A14" s="8">
        <v>5</v>
      </c>
      <c r="F14" s="1">
        <v>1291.4</v>
      </c>
      <c r="G14" s="1">
        <v>1244.8318</v>
      </c>
      <c r="H14" s="1"/>
      <c r="I14" s="1">
        <v>35.53467</v>
      </c>
      <c r="J14" s="1">
        <v>50.207414</v>
      </c>
      <c r="K14" s="1"/>
      <c r="L14" s="1">
        <v>277.6153</v>
      </c>
      <c r="M14" s="1">
        <v>237.49668</v>
      </c>
      <c r="N14" s="1"/>
      <c r="O14" s="1">
        <f t="shared" si="0"/>
        <v>1604.54997</v>
      </c>
      <c r="P14" s="1">
        <f t="shared" si="1"/>
        <v>1532.5358939999999</v>
      </c>
    </row>
    <row r="15" spans="1:16" ht="12">
      <c r="A15" s="8">
        <v>6</v>
      </c>
      <c r="F15" s="1">
        <v>1106.872</v>
      </c>
      <c r="G15" s="1">
        <v>1259.7169</v>
      </c>
      <c r="H15" s="1"/>
      <c r="I15" s="1">
        <v>36.73111</v>
      </c>
      <c r="J15" s="1">
        <v>46.036092</v>
      </c>
      <c r="K15" s="1"/>
      <c r="L15" s="1">
        <v>360.9933</v>
      </c>
      <c r="M15" s="1">
        <v>267.09128</v>
      </c>
      <c r="N15" s="1"/>
      <c r="O15" s="1">
        <f t="shared" si="0"/>
        <v>1504.59641</v>
      </c>
      <c r="P15" s="1">
        <f t="shared" si="1"/>
        <v>1572.8442719999998</v>
      </c>
    </row>
    <row r="16" spans="1:16" ht="12">
      <c r="A16" s="8">
        <v>7</v>
      </c>
      <c r="F16" s="1">
        <v>1191.365</v>
      </c>
      <c r="G16" s="1">
        <v>1279.8422</v>
      </c>
      <c r="H16" s="1"/>
      <c r="I16" s="1">
        <v>36.15658</v>
      </c>
      <c r="J16" s="1">
        <v>42.545456</v>
      </c>
      <c r="K16" s="1"/>
      <c r="L16" s="1">
        <v>329.9945</v>
      </c>
      <c r="M16" s="1">
        <v>293.09143</v>
      </c>
      <c r="N16" s="1"/>
      <c r="O16" s="1">
        <f t="shared" si="0"/>
        <v>1557.51608</v>
      </c>
      <c r="P16" s="1">
        <f t="shared" si="1"/>
        <v>1615.479086</v>
      </c>
    </row>
    <row r="17" spans="1:16" ht="12">
      <c r="A17" s="8">
        <v>8</v>
      </c>
      <c r="F17" s="1">
        <v>1188.047</v>
      </c>
      <c r="G17" s="1">
        <v>1299.2136</v>
      </c>
      <c r="H17" s="1"/>
      <c r="I17" s="1">
        <v>44.08475</v>
      </c>
      <c r="J17" s="1">
        <v>39.696744</v>
      </c>
      <c r="K17" s="1"/>
      <c r="L17" s="1">
        <v>298.6573</v>
      </c>
      <c r="M17" s="1">
        <v>315.71897</v>
      </c>
      <c r="N17" s="1"/>
      <c r="O17" s="1">
        <f t="shared" si="0"/>
        <v>1530.78905</v>
      </c>
      <c r="P17" s="1">
        <f t="shared" si="1"/>
        <v>1654.6293140000002</v>
      </c>
    </row>
    <row r="18" spans="1:16" ht="12">
      <c r="A18" s="8">
        <v>9</v>
      </c>
      <c r="F18" s="1">
        <v>1178.82</v>
      </c>
      <c r="G18" s="1">
        <v>1319.009</v>
      </c>
      <c r="H18" s="1"/>
      <c r="I18" s="1">
        <v>23.2</v>
      </c>
      <c r="J18" s="1">
        <v>37.898689</v>
      </c>
      <c r="K18" s="1"/>
      <c r="L18" s="1">
        <v>364.12</v>
      </c>
      <c r="M18" s="1">
        <v>333.23764</v>
      </c>
      <c r="N18" s="1"/>
      <c r="O18" s="1">
        <f t="shared" si="0"/>
        <v>1566.1399999999999</v>
      </c>
      <c r="P18" s="1">
        <f t="shared" si="1"/>
        <v>1690.1453290000002</v>
      </c>
    </row>
    <row r="19" spans="1:16" ht="12">
      <c r="A19" s="8">
        <v>10</v>
      </c>
      <c r="F19" s="1">
        <v>1408.799</v>
      </c>
      <c r="G19" s="1">
        <v>1338.1459</v>
      </c>
      <c r="H19" s="1"/>
      <c r="I19" s="1">
        <v>38.81179</v>
      </c>
      <c r="J19" s="1">
        <v>38.418666</v>
      </c>
      <c r="K19" s="1"/>
      <c r="L19" s="1">
        <v>289.0973</v>
      </c>
      <c r="M19" s="1">
        <v>343.27634</v>
      </c>
      <c r="N19" s="1"/>
      <c r="O19" s="1">
        <f t="shared" si="0"/>
        <v>1736.70809</v>
      </c>
      <c r="P19" s="1">
        <f t="shared" si="1"/>
        <v>1719.840906</v>
      </c>
    </row>
    <row r="20" spans="1:16" ht="12">
      <c r="A20" s="8">
        <v>11</v>
      </c>
      <c r="F20" s="1">
        <v>1533.792</v>
      </c>
      <c r="G20" s="1">
        <v>1357.3513</v>
      </c>
      <c r="H20" s="1"/>
      <c r="I20" s="1">
        <v>22.79571</v>
      </c>
      <c r="J20" s="1">
        <v>38.400971</v>
      </c>
      <c r="K20" s="1"/>
      <c r="L20" s="1">
        <v>412.0163</v>
      </c>
      <c r="M20" s="1">
        <v>353.86679</v>
      </c>
      <c r="N20" s="1"/>
      <c r="O20" s="1">
        <f t="shared" si="0"/>
        <v>1968.60401</v>
      </c>
      <c r="P20" s="1">
        <f t="shared" si="1"/>
        <v>1749.619061</v>
      </c>
    </row>
    <row r="21" spans="1:16" ht="12">
      <c r="A21" s="8">
        <v>12</v>
      </c>
      <c r="F21" s="1">
        <v>1447.178</v>
      </c>
      <c r="G21" s="1">
        <v>1379.6101</v>
      </c>
      <c r="H21" s="1"/>
      <c r="I21" s="1">
        <v>36.51021</v>
      </c>
      <c r="J21" s="1">
        <v>38.984227</v>
      </c>
      <c r="K21" s="1"/>
      <c r="L21" s="1">
        <v>346.3561</v>
      </c>
      <c r="M21" s="1">
        <v>362.42791</v>
      </c>
      <c r="N21" s="1"/>
      <c r="O21" s="1">
        <f t="shared" si="0"/>
        <v>1830.04431</v>
      </c>
      <c r="P21" s="1">
        <f t="shared" si="1"/>
        <v>1781.0222370000001</v>
      </c>
    </row>
    <row r="22" spans="1:16" ht="12">
      <c r="A22" s="8">
        <v>13</v>
      </c>
      <c r="F22" s="1">
        <v>1690.042</v>
      </c>
      <c r="G22" s="1">
        <v>1403.6906</v>
      </c>
      <c r="H22" s="1"/>
      <c r="I22" s="1">
        <v>39.57099</v>
      </c>
      <c r="J22" s="1">
        <v>40.029909</v>
      </c>
      <c r="K22" s="1"/>
      <c r="L22" s="1">
        <v>380.3599</v>
      </c>
      <c r="M22" s="1">
        <v>368.70404</v>
      </c>
      <c r="N22" s="1"/>
      <c r="O22" s="1">
        <f t="shared" si="0"/>
        <v>2109.97289</v>
      </c>
      <c r="P22" s="1">
        <f t="shared" si="1"/>
        <v>1812.424549</v>
      </c>
    </row>
    <row r="23" spans="1:16" ht="12">
      <c r="A23" s="8">
        <v>14</v>
      </c>
      <c r="F23" s="1">
        <v>1334.059</v>
      </c>
      <c r="G23" s="1">
        <v>1427.6661</v>
      </c>
      <c r="H23" s="1"/>
      <c r="I23" s="1">
        <v>43.98729</v>
      </c>
      <c r="J23" s="1">
        <v>41.451633</v>
      </c>
      <c r="K23" s="1"/>
      <c r="L23" s="1">
        <v>396.0786</v>
      </c>
      <c r="M23" s="1">
        <v>371.92675</v>
      </c>
      <c r="N23" s="1"/>
      <c r="O23" s="1">
        <f t="shared" si="0"/>
        <v>1774.12489</v>
      </c>
      <c r="P23" s="1">
        <f t="shared" si="1"/>
        <v>1841.044483</v>
      </c>
    </row>
    <row r="24" spans="1:16" ht="12">
      <c r="A24" s="8">
        <v>15</v>
      </c>
      <c r="F24" s="1">
        <v>1357.759</v>
      </c>
      <c r="G24" s="1">
        <v>1446.3438</v>
      </c>
      <c r="H24" s="1"/>
      <c r="I24" s="1">
        <v>43.36917</v>
      </c>
      <c r="J24" s="1">
        <v>43.475642</v>
      </c>
      <c r="K24" s="1"/>
      <c r="L24" s="1">
        <v>380.0499</v>
      </c>
      <c r="M24" s="1">
        <v>369.7492</v>
      </c>
      <c r="N24" s="1"/>
      <c r="O24" s="1">
        <f t="shared" si="0"/>
        <v>1781.17807</v>
      </c>
      <c r="P24" s="1">
        <f t="shared" si="1"/>
        <v>1859.5686420000002</v>
      </c>
    </row>
    <row r="25" spans="1:16" ht="12">
      <c r="A25" s="8">
        <v>16</v>
      </c>
      <c r="F25" s="1">
        <v>1370.777</v>
      </c>
      <c r="G25" s="1">
        <v>1459.7149</v>
      </c>
      <c r="H25" s="1"/>
      <c r="I25" s="1">
        <v>44.10638</v>
      </c>
      <c r="J25" s="1">
        <v>46.126875</v>
      </c>
      <c r="K25" s="1"/>
      <c r="L25" s="1">
        <v>426.1844</v>
      </c>
      <c r="M25" s="1">
        <v>362.23503</v>
      </c>
      <c r="N25" s="1"/>
      <c r="O25" s="1">
        <f t="shared" si="0"/>
        <v>1841.0677799999999</v>
      </c>
      <c r="P25" s="1">
        <f t="shared" si="1"/>
        <v>1868.076805</v>
      </c>
    </row>
    <row r="26" spans="1:16" ht="12">
      <c r="A26" s="8">
        <v>17</v>
      </c>
      <c r="F26" s="1">
        <v>1465.662</v>
      </c>
      <c r="G26" s="1">
        <v>1470.4284</v>
      </c>
      <c r="H26" s="1"/>
      <c r="I26" s="1">
        <v>51.235</v>
      </c>
      <c r="J26" s="1">
        <v>49.347038</v>
      </c>
      <c r="K26" s="1"/>
      <c r="L26" s="1">
        <v>375.625</v>
      </c>
      <c r="M26" s="1">
        <v>348.24445</v>
      </c>
      <c r="N26" s="1"/>
      <c r="O26" s="1">
        <f t="shared" si="0"/>
        <v>1892.522</v>
      </c>
      <c r="P26" s="1">
        <f t="shared" si="1"/>
        <v>1868.019888</v>
      </c>
    </row>
    <row r="27" spans="1:16" ht="12">
      <c r="A27" s="8">
        <v>18</v>
      </c>
      <c r="F27" s="1">
        <v>1415.726</v>
      </c>
      <c r="G27" s="1">
        <v>1482.4521</v>
      </c>
      <c r="H27" s="1"/>
      <c r="I27" s="1">
        <v>55.25755</v>
      </c>
      <c r="J27" s="1">
        <v>52.897025</v>
      </c>
      <c r="K27" s="1"/>
      <c r="L27" s="1">
        <v>349.9914</v>
      </c>
      <c r="M27" s="1">
        <v>331.09699</v>
      </c>
      <c r="N27" s="1"/>
      <c r="O27" s="1">
        <f t="shared" si="0"/>
        <v>1820.9749500000003</v>
      </c>
      <c r="P27" s="1">
        <f t="shared" si="1"/>
        <v>1866.446115</v>
      </c>
    </row>
    <row r="28" spans="1:16" ht="12">
      <c r="A28" s="8">
        <v>19</v>
      </c>
      <c r="F28" s="1">
        <v>1534.008</v>
      </c>
      <c r="G28" s="1">
        <v>1496.4846</v>
      </c>
      <c r="H28" s="1"/>
      <c r="I28" s="1">
        <v>42.08593</v>
      </c>
      <c r="J28" s="1">
        <v>56.520905</v>
      </c>
      <c r="K28" s="1"/>
      <c r="L28" s="1">
        <v>448.2765</v>
      </c>
      <c r="M28" s="1">
        <v>313.4996</v>
      </c>
      <c r="N28" s="1"/>
      <c r="O28" s="1">
        <f t="shared" si="0"/>
        <v>2024.37043</v>
      </c>
      <c r="P28" s="1">
        <f t="shared" si="1"/>
        <v>1866.5051050000002</v>
      </c>
    </row>
    <row r="29" spans="1:16" ht="12">
      <c r="A29" s="8">
        <v>20</v>
      </c>
      <c r="F29" s="1">
        <v>1602.892</v>
      </c>
      <c r="G29" s="1">
        <v>1513.7026</v>
      </c>
      <c r="H29" s="1"/>
      <c r="I29" s="1">
        <v>52.89186</v>
      </c>
      <c r="J29" s="1">
        <v>60.271058</v>
      </c>
      <c r="K29" s="1"/>
      <c r="L29" s="1">
        <v>400.6548</v>
      </c>
      <c r="M29" s="1">
        <v>293.25135</v>
      </c>
      <c r="N29" s="1"/>
      <c r="O29" s="1">
        <f t="shared" si="0"/>
        <v>2056.43866</v>
      </c>
      <c r="P29" s="1">
        <f t="shared" si="1"/>
        <v>1867.2250080000001</v>
      </c>
    </row>
    <row r="30" spans="1:16" ht="12">
      <c r="A30" s="8">
        <v>21</v>
      </c>
      <c r="F30" s="1">
        <v>1542.226</v>
      </c>
      <c r="G30" s="1">
        <v>1530.5084</v>
      </c>
      <c r="H30" s="1"/>
      <c r="I30" s="1">
        <v>44.3686</v>
      </c>
      <c r="J30" s="1">
        <v>64.116011</v>
      </c>
      <c r="K30" s="1"/>
      <c r="L30" s="1">
        <v>304.1725</v>
      </c>
      <c r="M30" s="1">
        <v>272.99667</v>
      </c>
      <c r="N30" s="1"/>
      <c r="O30" s="1">
        <f t="shared" si="0"/>
        <v>1890.7671</v>
      </c>
      <c r="P30" s="1">
        <f t="shared" si="1"/>
        <v>1867.621081</v>
      </c>
    </row>
    <row r="31" spans="1:16" ht="12">
      <c r="A31" s="8">
        <v>22</v>
      </c>
      <c r="F31" s="1">
        <v>1671.872</v>
      </c>
      <c r="G31" s="1">
        <v>1546.3345</v>
      </c>
      <c r="H31" s="1"/>
      <c r="I31" s="1">
        <v>68.18066</v>
      </c>
      <c r="J31" s="1">
        <v>68.325997</v>
      </c>
      <c r="K31" s="1"/>
      <c r="L31" s="1">
        <v>212.487</v>
      </c>
      <c r="M31" s="1">
        <v>251.3413</v>
      </c>
      <c r="N31" s="1"/>
      <c r="O31" s="1">
        <f t="shared" si="0"/>
        <v>1952.5396600000001</v>
      </c>
      <c r="P31" s="1">
        <f t="shared" si="1"/>
        <v>1866.001797</v>
      </c>
    </row>
    <row r="32" spans="1:16" ht="12">
      <c r="A32" s="8">
        <v>23</v>
      </c>
      <c r="F32" s="1">
        <v>1198.177</v>
      </c>
      <c r="G32" s="1">
        <v>1559.4423</v>
      </c>
      <c r="H32" s="1"/>
      <c r="I32" s="1">
        <v>100.6677</v>
      </c>
      <c r="J32" s="1">
        <v>72.41742</v>
      </c>
      <c r="K32" s="1"/>
      <c r="L32" s="1">
        <v>154.595</v>
      </c>
      <c r="M32" s="1">
        <v>229.67403</v>
      </c>
      <c r="N32" s="1"/>
      <c r="O32" s="1">
        <f t="shared" si="0"/>
        <v>1453.4397</v>
      </c>
      <c r="P32" s="1">
        <f t="shared" si="1"/>
        <v>1861.5337499999998</v>
      </c>
    </row>
    <row r="33" spans="1:16" ht="12">
      <c r="A33" s="8">
        <v>24</v>
      </c>
      <c r="F33" s="1">
        <v>1492.538</v>
      </c>
      <c r="G33" s="1">
        <v>1574.8467</v>
      </c>
      <c r="H33" s="1"/>
      <c r="I33" s="1">
        <v>49.51567</v>
      </c>
      <c r="J33" s="1">
        <v>76.554835</v>
      </c>
      <c r="K33" s="1"/>
      <c r="L33" s="1">
        <v>159.4519</v>
      </c>
      <c r="M33" s="1">
        <v>207.345</v>
      </c>
      <c r="N33" s="1"/>
      <c r="O33" s="1">
        <f t="shared" si="0"/>
        <v>1701.50557</v>
      </c>
      <c r="P33" s="1">
        <f t="shared" si="1"/>
        <v>1858.746535</v>
      </c>
    </row>
    <row r="34" spans="1:16" ht="12">
      <c r="A34" s="8">
        <v>25</v>
      </c>
      <c r="F34" s="1">
        <v>1649.691</v>
      </c>
      <c r="G34" s="1">
        <v>1584.8435</v>
      </c>
      <c r="H34" s="1"/>
      <c r="I34" s="1">
        <v>130.3257</v>
      </c>
      <c r="J34" s="1">
        <v>80.630157</v>
      </c>
      <c r="K34" s="1"/>
      <c r="L34" s="1">
        <v>125.451</v>
      </c>
      <c r="M34" s="1">
        <v>185.56504</v>
      </c>
      <c r="N34" s="1"/>
      <c r="O34" s="1">
        <f t="shared" si="0"/>
        <v>1905.4677000000001</v>
      </c>
      <c r="P34" s="1">
        <f t="shared" si="1"/>
        <v>1851.038697</v>
      </c>
    </row>
    <row r="35" spans="1:16" ht="12">
      <c r="A35" s="8">
        <v>26</v>
      </c>
      <c r="F35" s="1">
        <v>1543.619</v>
      </c>
      <c r="G35" s="1">
        <v>1596.2236</v>
      </c>
      <c r="H35" s="1"/>
      <c r="I35" s="1">
        <v>46.23762</v>
      </c>
      <c r="J35" s="1">
        <v>85.059354</v>
      </c>
      <c r="K35" s="1"/>
      <c r="L35" s="1">
        <v>85.5743</v>
      </c>
      <c r="M35" s="1">
        <v>164.6396</v>
      </c>
      <c r="N35" s="1"/>
      <c r="O35" s="1">
        <f t="shared" si="0"/>
        <v>1675.43092</v>
      </c>
      <c r="P35" s="1">
        <f t="shared" si="1"/>
        <v>1845.922554</v>
      </c>
    </row>
    <row r="36" spans="1:16" ht="12">
      <c r="A36" s="8">
        <v>27</v>
      </c>
      <c r="F36" s="1">
        <v>1791.148</v>
      </c>
      <c r="G36" s="1">
        <v>1607.1394</v>
      </c>
      <c r="H36" s="1"/>
      <c r="I36" s="1">
        <v>76.45495</v>
      </c>
      <c r="J36" s="1">
        <v>89.601614</v>
      </c>
      <c r="K36" s="1"/>
      <c r="L36" s="1">
        <v>148.1508</v>
      </c>
      <c r="M36" s="1">
        <v>144.13957</v>
      </c>
      <c r="N36" s="1"/>
      <c r="O36" s="1">
        <f t="shared" si="0"/>
        <v>2015.7537499999999</v>
      </c>
      <c r="P36" s="1">
        <f t="shared" si="1"/>
        <v>1840.880584</v>
      </c>
    </row>
    <row r="37" spans="1:16" ht="12">
      <c r="A37" s="8">
        <v>28</v>
      </c>
      <c r="F37" s="1">
        <v>1935.687</v>
      </c>
      <c r="G37" s="1">
        <v>1618.824</v>
      </c>
      <c r="H37" s="1"/>
      <c r="I37" s="1">
        <v>136.3722</v>
      </c>
      <c r="J37" s="1">
        <v>94.077963</v>
      </c>
      <c r="K37" s="1"/>
      <c r="L37" s="1">
        <v>180.9282</v>
      </c>
      <c r="M37" s="1">
        <v>126.6296</v>
      </c>
      <c r="N37" s="1"/>
      <c r="O37" s="1">
        <f t="shared" si="0"/>
        <v>2252.9873999999995</v>
      </c>
      <c r="P37" s="1">
        <f t="shared" si="1"/>
        <v>1839.531563</v>
      </c>
    </row>
    <row r="38" spans="1:16" ht="12">
      <c r="A38" s="8">
        <v>29</v>
      </c>
      <c r="F38" s="1">
        <v>1552.291</v>
      </c>
      <c r="G38" s="1">
        <v>1632.1996</v>
      </c>
      <c r="H38" s="1"/>
      <c r="I38" s="1">
        <v>68.493</v>
      </c>
      <c r="J38" s="1">
        <v>98.278783</v>
      </c>
      <c r="K38" s="1"/>
      <c r="L38" s="1">
        <v>50.78143</v>
      </c>
      <c r="M38" s="1">
        <v>109.52151</v>
      </c>
      <c r="N38" s="1"/>
      <c r="O38" s="1">
        <f t="shared" si="0"/>
        <v>1671.5654299999999</v>
      </c>
      <c r="P38" s="1">
        <f t="shared" si="1"/>
        <v>1839.999893</v>
      </c>
    </row>
    <row r="39" spans="1:16" ht="12">
      <c r="A39" s="8">
        <v>30</v>
      </c>
      <c r="F39" s="1">
        <v>2054.797</v>
      </c>
      <c r="G39" s="1">
        <v>1648.6068</v>
      </c>
      <c r="H39" s="1"/>
      <c r="I39" s="1">
        <v>66.7802</v>
      </c>
      <c r="J39" s="1">
        <v>102.33509</v>
      </c>
      <c r="K39" s="1"/>
      <c r="L39" s="1">
        <v>27.27708</v>
      </c>
      <c r="M39" s="1">
        <v>94.696416</v>
      </c>
      <c r="N39" s="1"/>
      <c r="O39" s="1">
        <f t="shared" si="0"/>
        <v>2148.85428</v>
      </c>
      <c r="P39" s="1">
        <f t="shared" si="1"/>
        <v>1845.638306</v>
      </c>
    </row>
    <row r="40" spans="1:16" ht="12">
      <c r="A40" s="8">
        <v>31</v>
      </c>
      <c r="F40" s="1">
        <v>1491.624</v>
      </c>
      <c r="G40" s="1">
        <v>1668.7125</v>
      </c>
      <c r="H40" s="1"/>
      <c r="I40" s="1">
        <v>181.0776</v>
      </c>
      <c r="J40" s="1">
        <v>106.20548</v>
      </c>
      <c r="K40" s="1"/>
      <c r="L40" s="1">
        <v>46.40808</v>
      </c>
      <c r="M40" s="1">
        <v>81.73324</v>
      </c>
      <c r="N40" s="1"/>
      <c r="O40" s="1">
        <f t="shared" si="0"/>
        <v>1719.10968</v>
      </c>
      <c r="P40" s="1">
        <f t="shared" si="1"/>
        <v>1856.6512200000002</v>
      </c>
    </row>
    <row r="41" spans="1:16" ht="12">
      <c r="A41" s="8">
        <v>32</v>
      </c>
      <c r="F41" s="1">
        <v>1231.183</v>
      </c>
      <c r="G41" s="1">
        <v>1688.2983</v>
      </c>
      <c r="H41" s="1"/>
      <c r="I41" s="1">
        <v>125.8146</v>
      </c>
      <c r="J41" s="1">
        <v>110.35887</v>
      </c>
      <c r="K41" s="1"/>
      <c r="L41" s="1">
        <v>73.48297</v>
      </c>
      <c r="M41" s="1">
        <v>70.395453</v>
      </c>
      <c r="N41" s="1"/>
      <c r="O41" s="1">
        <f t="shared" si="0"/>
        <v>1430.48057</v>
      </c>
      <c r="P41" s="1">
        <f t="shared" si="1"/>
        <v>1869.052623</v>
      </c>
    </row>
    <row r="42" spans="1:16" ht="12">
      <c r="A42" s="8">
        <v>33</v>
      </c>
      <c r="F42" s="1">
        <v>1694.292</v>
      </c>
      <c r="G42" s="1">
        <v>1710.2614</v>
      </c>
      <c r="H42" s="1"/>
      <c r="I42" s="1">
        <v>77.00253</v>
      </c>
      <c r="J42" s="1">
        <v>114.52799</v>
      </c>
      <c r="K42" s="1"/>
      <c r="L42" s="1">
        <v>1.024585</v>
      </c>
      <c r="M42" s="1">
        <v>61.486971</v>
      </c>
      <c r="N42" s="1"/>
      <c r="O42" s="1">
        <f t="shared" si="0"/>
        <v>1772.3191149999998</v>
      </c>
      <c r="P42" s="1">
        <f t="shared" si="1"/>
        <v>1886.2763610000002</v>
      </c>
    </row>
    <row r="43" spans="1:16" ht="12">
      <c r="A43" s="8">
        <v>34</v>
      </c>
      <c r="F43" s="1">
        <v>1783.179</v>
      </c>
      <c r="G43" s="1">
        <v>1730.4944</v>
      </c>
      <c r="H43" s="1"/>
      <c r="I43" s="1">
        <v>74.31529</v>
      </c>
      <c r="J43" s="1">
        <v>118.93669</v>
      </c>
      <c r="K43" s="1"/>
      <c r="L43" s="1">
        <v>55.19162</v>
      </c>
      <c r="M43" s="1">
        <v>54.706126</v>
      </c>
      <c r="N43" s="1"/>
      <c r="O43" s="1">
        <f t="shared" si="0"/>
        <v>1912.6859100000001</v>
      </c>
      <c r="P43" s="1">
        <f t="shared" si="1"/>
        <v>1904.137216</v>
      </c>
    </row>
    <row r="44" spans="1:16" ht="12">
      <c r="A44" s="8">
        <v>35</v>
      </c>
      <c r="F44" s="1">
        <v>1415.618</v>
      </c>
      <c r="G44" s="1">
        <v>1751.7886</v>
      </c>
      <c r="H44" s="1"/>
      <c r="I44" s="1">
        <v>137.0664</v>
      </c>
      <c r="J44" s="1">
        <v>123.3507</v>
      </c>
      <c r="K44" s="1"/>
      <c r="L44" s="1">
        <v>7.253731</v>
      </c>
      <c r="M44" s="1">
        <v>48.97122</v>
      </c>
      <c r="N44" s="1"/>
      <c r="O44" s="1">
        <f t="shared" si="0"/>
        <v>1559.9381309999999</v>
      </c>
      <c r="P44" s="1">
        <f t="shared" si="1"/>
        <v>1924.11052</v>
      </c>
    </row>
    <row r="45" spans="1:16" ht="12">
      <c r="A45" s="8">
        <v>36</v>
      </c>
      <c r="F45" s="1">
        <v>1819.913</v>
      </c>
      <c r="G45" s="1">
        <v>1774.9277</v>
      </c>
      <c r="H45" s="1"/>
      <c r="I45" s="1">
        <v>174.125</v>
      </c>
      <c r="J45" s="1">
        <v>127.71873</v>
      </c>
      <c r="K45" s="1"/>
      <c r="L45" s="1">
        <v>28.36364</v>
      </c>
      <c r="M45" s="1">
        <v>44.233157</v>
      </c>
      <c r="N45" s="1"/>
      <c r="O45" s="1">
        <f t="shared" si="0"/>
        <v>2022.40164</v>
      </c>
      <c r="P45" s="1">
        <f t="shared" si="1"/>
        <v>1946.879587</v>
      </c>
    </row>
    <row r="46" spans="1:16" ht="12">
      <c r="A46" s="8">
        <v>37</v>
      </c>
      <c r="F46" s="1">
        <v>1934.406</v>
      </c>
      <c r="G46" s="1">
        <v>1799.2469</v>
      </c>
      <c r="H46" s="1"/>
      <c r="I46" s="1">
        <v>149.2619</v>
      </c>
      <c r="J46" s="1">
        <v>131.83572</v>
      </c>
      <c r="K46" s="1"/>
      <c r="L46" s="1">
        <v>23.80952</v>
      </c>
      <c r="M46" s="1">
        <v>39.743639</v>
      </c>
      <c r="N46" s="1"/>
      <c r="O46" s="1">
        <f t="shared" si="0"/>
        <v>2107.4774199999997</v>
      </c>
      <c r="P46" s="1">
        <f t="shared" si="1"/>
        <v>1970.8262590000002</v>
      </c>
    </row>
    <row r="47" spans="1:16" ht="12">
      <c r="A47" s="8">
        <v>38</v>
      </c>
      <c r="F47" s="1">
        <v>1503.59</v>
      </c>
      <c r="G47" s="1">
        <v>1818.7514</v>
      </c>
      <c r="H47" s="1"/>
      <c r="I47" s="1">
        <v>96.46494</v>
      </c>
      <c r="J47" s="1">
        <v>135.81513</v>
      </c>
      <c r="K47" s="1"/>
      <c r="L47" s="1">
        <v>33.39294</v>
      </c>
      <c r="M47" s="1">
        <v>35.854214</v>
      </c>
      <c r="N47" s="1"/>
      <c r="O47" s="1">
        <f t="shared" si="0"/>
        <v>1633.44788</v>
      </c>
      <c r="P47" s="1">
        <f t="shared" si="1"/>
        <v>1990.420744</v>
      </c>
    </row>
    <row r="48" spans="1:16" ht="12">
      <c r="A48" s="8">
        <v>39</v>
      </c>
      <c r="F48" s="1">
        <v>1813.724</v>
      </c>
      <c r="G48" s="1">
        <v>1833.8412</v>
      </c>
      <c r="H48" s="1"/>
      <c r="I48" s="1">
        <v>147.1464</v>
      </c>
      <c r="J48" s="1">
        <v>140.00629</v>
      </c>
      <c r="K48" s="1"/>
      <c r="L48" s="1">
        <v>40.63071</v>
      </c>
      <c r="M48" s="1">
        <v>32.529503</v>
      </c>
      <c r="N48" s="1"/>
      <c r="O48" s="1">
        <f t="shared" si="0"/>
        <v>2001.50111</v>
      </c>
      <c r="P48" s="1">
        <f t="shared" si="1"/>
        <v>2006.376993</v>
      </c>
    </row>
    <row r="49" spans="1:16" ht="12">
      <c r="A49" s="8">
        <v>40</v>
      </c>
      <c r="F49" s="1">
        <v>1815.281</v>
      </c>
      <c r="G49" s="1">
        <v>1847.4117</v>
      </c>
      <c r="H49" s="1"/>
      <c r="I49" s="1">
        <v>143.357</v>
      </c>
      <c r="J49" s="1">
        <v>145.96362</v>
      </c>
      <c r="K49" s="1"/>
      <c r="L49" s="1">
        <v>5.230189</v>
      </c>
      <c r="M49" s="1">
        <v>29.935043</v>
      </c>
      <c r="N49" s="1"/>
      <c r="O49" s="1">
        <f t="shared" si="0"/>
        <v>1963.868189</v>
      </c>
      <c r="P49" s="1">
        <f t="shared" si="1"/>
        <v>2023.310363</v>
      </c>
    </row>
    <row r="50" spans="1:16" ht="12">
      <c r="A50" s="8">
        <v>41</v>
      </c>
      <c r="F50" s="1">
        <v>2052.157</v>
      </c>
      <c r="G50" s="1">
        <v>1858.8236</v>
      </c>
      <c r="H50" s="1"/>
      <c r="I50" s="1">
        <v>97.50951</v>
      </c>
      <c r="J50" s="1">
        <v>151.57348</v>
      </c>
      <c r="K50" s="1"/>
      <c r="L50" s="1">
        <v>5.809955</v>
      </c>
      <c r="M50" s="1">
        <v>26.651761</v>
      </c>
      <c r="N50" s="1"/>
      <c r="O50" s="1">
        <f t="shared" si="0"/>
        <v>2155.476465</v>
      </c>
      <c r="P50" s="1">
        <f t="shared" si="1"/>
        <v>2037.048841</v>
      </c>
    </row>
    <row r="51" spans="1:16" ht="12">
      <c r="A51" s="8">
        <v>42</v>
      </c>
      <c r="F51" s="1">
        <v>2250.33</v>
      </c>
      <c r="G51" s="1">
        <v>1863.9982</v>
      </c>
      <c r="H51" s="1"/>
      <c r="I51" s="1">
        <v>147.4825</v>
      </c>
      <c r="J51" s="1">
        <v>155.88948</v>
      </c>
      <c r="K51" s="1"/>
      <c r="L51" s="1">
        <v>0.8181818</v>
      </c>
      <c r="M51" s="1">
        <v>22.829381</v>
      </c>
      <c r="N51" s="1"/>
      <c r="O51" s="1">
        <f t="shared" si="0"/>
        <v>2398.6306818</v>
      </c>
      <c r="P51" s="1">
        <f t="shared" si="1"/>
        <v>2042.717061</v>
      </c>
    </row>
    <row r="52" spans="1:16" ht="12">
      <c r="A52" s="8">
        <v>43</v>
      </c>
      <c r="F52" s="1">
        <v>2083.905</v>
      </c>
      <c r="G52" s="1">
        <v>1878.9202</v>
      </c>
      <c r="H52" s="1"/>
      <c r="I52" s="1">
        <v>114.7051</v>
      </c>
      <c r="J52" s="1">
        <v>161.99542</v>
      </c>
      <c r="K52" s="1"/>
      <c r="L52" s="1">
        <v>0</v>
      </c>
      <c r="M52" s="1">
        <v>19.022992</v>
      </c>
      <c r="N52" s="1"/>
      <c r="O52" s="1">
        <f t="shared" si="0"/>
        <v>2198.6101000000003</v>
      </c>
      <c r="P52" s="1">
        <f t="shared" si="1"/>
        <v>2059.938612</v>
      </c>
    </row>
    <row r="53" spans="1:16" ht="12">
      <c r="A53" s="8">
        <v>44</v>
      </c>
      <c r="F53" s="1">
        <v>1948.439</v>
      </c>
      <c r="G53" s="1">
        <v>1896.931</v>
      </c>
      <c r="H53" s="1"/>
      <c r="I53" s="1">
        <v>239.9916</v>
      </c>
      <c r="J53" s="1">
        <v>168.41613</v>
      </c>
      <c r="K53" s="1"/>
      <c r="L53" s="1">
        <v>13.17757</v>
      </c>
      <c r="M53" s="1">
        <v>17.982056</v>
      </c>
      <c r="N53" s="1"/>
      <c r="O53" s="1">
        <f t="shared" si="0"/>
        <v>2201.60817</v>
      </c>
      <c r="P53" s="1">
        <f t="shared" si="1"/>
        <v>2083.329186</v>
      </c>
    </row>
    <row r="54" spans="1:16" ht="12">
      <c r="A54" s="8">
        <v>45</v>
      </c>
      <c r="F54" s="1">
        <v>1730.536</v>
      </c>
      <c r="G54" s="1">
        <v>1894.6454</v>
      </c>
      <c r="H54" s="1"/>
      <c r="I54" s="1">
        <v>195.2765</v>
      </c>
      <c r="J54" s="1">
        <v>176.07964</v>
      </c>
      <c r="K54" s="1"/>
      <c r="L54" s="1">
        <v>27.82609</v>
      </c>
      <c r="M54" s="1">
        <v>17.60968</v>
      </c>
      <c r="N54" s="1"/>
      <c r="O54" s="1">
        <f t="shared" si="0"/>
        <v>1953.63859</v>
      </c>
      <c r="P54" s="1">
        <f t="shared" si="1"/>
        <v>2088.3347200000003</v>
      </c>
    </row>
    <row r="55" spans="1:16" ht="12">
      <c r="A55" s="8">
        <v>46</v>
      </c>
      <c r="F55" s="1">
        <v>1790.751</v>
      </c>
      <c r="G55" s="1">
        <v>1910.8223</v>
      </c>
      <c r="H55" s="1"/>
      <c r="I55" s="1">
        <v>144.9567</v>
      </c>
      <c r="J55" s="1">
        <v>183.92488</v>
      </c>
      <c r="K55" s="1"/>
      <c r="L55" s="1">
        <v>50.47742</v>
      </c>
      <c r="M55" s="1">
        <v>17.284851</v>
      </c>
      <c r="N55" s="1"/>
      <c r="O55" s="1">
        <f t="shared" si="0"/>
        <v>1986.1851199999999</v>
      </c>
      <c r="P55" s="1">
        <f t="shared" si="1"/>
        <v>2112.0320309999997</v>
      </c>
    </row>
    <row r="56" spans="1:16" ht="12">
      <c r="A56" s="8">
        <v>47</v>
      </c>
      <c r="F56" s="1">
        <v>1857.256</v>
      </c>
      <c r="G56" s="1">
        <v>1932.908</v>
      </c>
      <c r="H56" s="1"/>
      <c r="I56" s="1">
        <v>194.106</v>
      </c>
      <c r="J56" s="1">
        <v>187.90176</v>
      </c>
      <c r="K56" s="1"/>
      <c r="L56" s="1">
        <v>33.13762</v>
      </c>
      <c r="M56" s="1">
        <v>15.452497</v>
      </c>
      <c r="N56" s="1"/>
      <c r="O56" s="1">
        <f t="shared" si="0"/>
        <v>2084.49962</v>
      </c>
      <c r="P56" s="1">
        <f t="shared" si="1"/>
        <v>2136.2622570000003</v>
      </c>
    </row>
    <row r="57" spans="1:16" ht="12">
      <c r="A57" s="8">
        <v>48</v>
      </c>
      <c r="F57" s="1">
        <v>2318.957</v>
      </c>
      <c r="G57" s="1">
        <v>1963.7509</v>
      </c>
      <c r="H57" s="1"/>
      <c r="I57" s="1">
        <v>124.7392</v>
      </c>
      <c r="J57" s="1">
        <v>191.97541</v>
      </c>
      <c r="K57" s="1"/>
      <c r="L57" s="1">
        <v>0</v>
      </c>
      <c r="M57" s="1">
        <v>13.621882</v>
      </c>
      <c r="N57" s="1"/>
      <c r="O57" s="1">
        <f t="shared" si="0"/>
        <v>2443.6962</v>
      </c>
      <c r="P57" s="1">
        <f t="shared" si="1"/>
        <v>2169.348192</v>
      </c>
    </row>
    <row r="58" spans="1:16" ht="12">
      <c r="A58" s="8">
        <v>49</v>
      </c>
      <c r="F58" s="1">
        <v>2407.909</v>
      </c>
      <c r="G58" s="1">
        <v>1979.052</v>
      </c>
      <c r="H58" s="1"/>
      <c r="I58" s="1">
        <v>279.9821</v>
      </c>
      <c r="J58" s="1">
        <v>199.19443</v>
      </c>
      <c r="K58" s="1"/>
      <c r="L58" s="1">
        <v>0</v>
      </c>
      <c r="M58" s="1">
        <v>11.911415</v>
      </c>
      <c r="N58" s="1"/>
      <c r="O58" s="1">
        <f t="shared" si="0"/>
        <v>2687.8911000000003</v>
      </c>
      <c r="P58" s="1">
        <f t="shared" si="1"/>
        <v>2190.157845</v>
      </c>
    </row>
    <row r="59" spans="1:16" ht="12">
      <c r="A59" s="8">
        <v>50</v>
      </c>
      <c r="F59" s="1">
        <v>2180.808</v>
      </c>
      <c r="G59" s="1">
        <v>1997.1852</v>
      </c>
      <c r="H59" s="1"/>
      <c r="I59" s="1">
        <v>187.9709</v>
      </c>
      <c r="J59" s="1">
        <v>206.69706</v>
      </c>
      <c r="K59" s="1"/>
      <c r="L59" s="1">
        <v>0</v>
      </c>
      <c r="M59" s="1">
        <v>11.624077</v>
      </c>
      <c r="N59" s="1"/>
      <c r="O59" s="1">
        <f t="shared" si="0"/>
        <v>2368.7789</v>
      </c>
      <c r="P59" s="1">
        <f t="shared" si="1"/>
        <v>2215.506337</v>
      </c>
    </row>
    <row r="60" spans="1:16" ht="12">
      <c r="A60" s="8">
        <v>51</v>
      </c>
      <c r="F60" s="1">
        <v>2166.501</v>
      </c>
      <c r="G60" s="1">
        <v>2013.6394</v>
      </c>
      <c r="H60" s="1"/>
      <c r="I60" s="1">
        <v>126.2393</v>
      </c>
      <c r="J60" s="1">
        <v>213.71759</v>
      </c>
      <c r="K60" s="1"/>
      <c r="L60" s="1">
        <v>1.2</v>
      </c>
      <c r="M60" s="1">
        <v>10.722374</v>
      </c>
      <c r="N60" s="1"/>
      <c r="O60" s="1">
        <f t="shared" si="0"/>
        <v>2293.9403</v>
      </c>
      <c r="P60" s="1">
        <f t="shared" si="1"/>
        <v>2238.079364</v>
      </c>
    </row>
    <row r="61" spans="1:16" ht="12">
      <c r="A61" s="8">
        <v>52</v>
      </c>
      <c r="F61" s="1">
        <v>1971.744</v>
      </c>
      <c r="G61" s="1">
        <v>2027.5816</v>
      </c>
      <c r="H61" s="1"/>
      <c r="I61" s="1">
        <v>140.576</v>
      </c>
      <c r="J61" s="1">
        <v>221.18134</v>
      </c>
      <c r="K61" s="1"/>
      <c r="L61" s="1">
        <v>3.2</v>
      </c>
      <c r="M61" s="1">
        <v>9.4679998</v>
      </c>
      <c r="N61" s="1"/>
      <c r="O61" s="1">
        <f t="shared" si="0"/>
        <v>2115.5199999999995</v>
      </c>
      <c r="P61" s="1">
        <f t="shared" si="1"/>
        <v>2258.2309398</v>
      </c>
    </row>
    <row r="62" spans="1:16" ht="12">
      <c r="A62" s="8">
        <v>53</v>
      </c>
      <c r="F62" s="1">
        <v>2139.609</v>
      </c>
      <c r="G62" s="1">
        <v>2047.4729</v>
      </c>
      <c r="H62" s="1"/>
      <c r="I62" s="1">
        <v>260.4965</v>
      </c>
      <c r="J62" s="1">
        <v>228.0522</v>
      </c>
      <c r="K62" s="1"/>
      <c r="L62" s="1">
        <v>0</v>
      </c>
      <c r="M62" s="1">
        <v>8.7597809</v>
      </c>
      <c r="N62" s="1"/>
      <c r="O62" s="1">
        <f t="shared" si="0"/>
        <v>2400.1055</v>
      </c>
      <c r="P62" s="1">
        <f t="shared" si="1"/>
        <v>2284.2848808999997</v>
      </c>
    </row>
    <row r="63" spans="1:16" ht="12">
      <c r="A63" s="8">
        <v>54</v>
      </c>
      <c r="F63" s="1">
        <v>1912.559</v>
      </c>
      <c r="G63" s="1">
        <v>2061.7744</v>
      </c>
      <c r="H63" s="1"/>
      <c r="I63" s="1">
        <v>147.3934</v>
      </c>
      <c r="J63" s="1">
        <v>234.17486</v>
      </c>
      <c r="K63" s="1"/>
      <c r="L63" s="1">
        <v>0</v>
      </c>
      <c r="M63" s="1">
        <v>8.1647274</v>
      </c>
      <c r="N63" s="1"/>
      <c r="O63" s="1">
        <f t="shared" si="0"/>
        <v>2059.9524</v>
      </c>
      <c r="P63" s="1">
        <f t="shared" si="1"/>
        <v>2304.1139874</v>
      </c>
    </row>
    <row r="64" spans="1:16" ht="12">
      <c r="A64" s="8">
        <v>55</v>
      </c>
      <c r="F64" s="1">
        <v>1527.207</v>
      </c>
      <c r="G64" s="1">
        <v>2072.2019</v>
      </c>
      <c r="H64" s="1"/>
      <c r="I64" s="1">
        <v>197.7592</v>
      </c>
      <c r="J64" s="1">
        <v>240.48969</v>
      </c>
      <c r="K64" s="1"/>
      <c r="L64" s="1">
        <v>0.3666667</v>
      </c>
      <c r="M64" s="1">
        <v>7.3832574</v>
      </c>
      <c r="N64" s="1"/>
      <c r="O64" s="1">
        <f t="shared" si="0"/>
        <v>1725.3328667</v>
      </c>
      <c r="P64" s="1">
        <f t="shared" si="1"/>
        <v>2320.0748473999997</v>
      </c>
    </row>
    <row r="65" spans="1:16" ht="12">
      <c r="A65" s="8">
        <v>56</v>
      </c>
      <c r="F65" s="1">
        <v>2183.901</v>
      </c>
      <c r="G65" s="1">
        <v>2082.3885</v>
      </c>
      <c r="H65" s="1"/>
      <c r="I65" s="1">
        <v>134.7359</v>
      </c>
      <c r="J65" s="1">
        <v>248.47107</v>
      </c>
      <c r="K65" s="1"/>
      <c r="L65" s="1">
        <v>0</v>
      </c>
      <c r="M65" s="1">
        <v>6.7274504</v>
      </c>
      <c r="N65" s="1"/>
      <c r="O65" s="1">
        <f t="shared" si="0"/>
        <v>2318.6369</v>
      </c>
      <c r="P65" s="1">
        <f t="shared" si="1"/>
        <v>2337.5870204000003</v>
      </c>
    </row>
    <row r="66" spans="1:16" ht="12">
      <c r="A66" s="8">
        <v>57</v>
      </c>
      <c r="F66" s="1">
        <v>1716.822</v>
      </c>
      <c r="G66" s="1">
        <v>2090.6779</v>
      </c>
      <c r="H66" s="1"/>
      <c r="I66" s="1">
        <v>705.5644</v>
      </c>
      <c r="J66" s="1">
        <v>256.18572</v>
      </c>
      <c r="K66" s="1"/>
      <c r="L66" s="1">
        <v>7.830509</v>
      </c>
      <c r="M66" s="1">
        <v>5.9947871</v>
      </c>
      <c r="N66" s="1"/>
      <c r="O66" s="1">
        <f t="shared" si="0"/>
        <v>2430.2169089999998</v>
      </c>
      <c r="P66" s="1">
        <f t="shared" si="1"/>
        <v>2352.8584071</v>
      </c>
    </row>
    <row r="67" spans="1:16" ht="12">
      <c r="A67" s="8">
        <v>58</v>
      </c>
      <c r="F67" s="1">
        <v>1817.031</v>
      </c>
      <c r="G67" s="1">
        <v>2101.3713</v>
      </c>
      <c r="H67" s="1"/>
      <c r="I67" s="1">
        <v>234.0375</v>
      </c>
      <c r="J67" s="1">
        <v>264.13416</v>
      </c>
      <c r="K67" s="1"/>
      <c r="L67" s="1">
        <v>10.125</v>
      </c>
      <c r="M67" s="1">
        <v>5.2872015</v>
      </c>
      <c r="N67" s="1"/>
      <c r="O67" s="1">
        <f t="shared" si="0"/>
        <v>2061.1935</v>
      </c>
      <c r="P67" s="1">
        <f t="shared" si="1"/>
        <v>2370.7926614999997</v>
      </c>
    </row>
    <row r="68" spans="1:16" ht="12">
      <c r="A68" s="8">
        <v>59</v>
      </c>
      <c r="F68" s="1">
        <v>1875.056</v>
      </c>
      <c r="G68" s="1">
        <v>2111.311</v>
      </c>
      <c r="H68" s="1"/>
      <c r="I68" s="1">
        <v>155.3172</v>
      </c>
      <c r="J68" s="1">
        <v>272.63278</v>
      </c>
      <c r="K68" s="1"/>
      <c r="L68" s="1">
        <v>0</v>
      </c>
      <c r="M68" s="1">
        <v>4.6784715</v>
      </c>
      <c r="N68" s="1"/>
      <c r="O68" s="1">
        <f t="shared" si="0"/>
        <v>2030.3732</v>
      </c>
      <c r="P68" s="1">
        <f t="shared" si="1"/>
        <v>2388.6222515</v>
      </c>
    </row>
    <row r="69" spans="1:16" ht="12">
      <c r="A69" s="8">
        <v>60</v>
      </c>
      <c r="F69" s="1">
        <v>1644.075</v>
      </c>
      <c r="G69" s="1">
        <v>2120.1421</v>
      </c>
      <c r="H69" s="1"/>
      <c r="I69" s="1">
        <v>238.4109</v>
      </c>
      <c r="J69" s="1">
        <v>281.35745</v>
      </c>
      <c r="K69" s="1"/>
      <c r="L69" s="1">
        <v>0</v>
      </c>
      <c r="M69" s="1">
        <v>3.9477197</v>
      </c>
      <c r="N69" s="1"/>
      <c r="O69" s="1">
        <f t="shared" si="0"/>
        <v>1882.4859000000001</v>
      </c>
      <c r="P69" s="1">
        <f t="shared" si="1"/>
        <v>2405.4472697</v>
      </c>
    </row>
    <row r="70" spans="1:16" ht="12">
      <c r="A70" s="8">
        <v>61</v>
      </c>
      <c r="F70" s="1">
        <v>1677.936</v>
      </c>
      <c r="G70" s="1">
        <v>2126.1862</v>
      </c>
      <c r="H70" s="1"/>
      <c r="I70" s="1">
        <v>221.6781</v>
      </c>
      <c r="J70" s="1">
        <v>290.11723</v>
      </c>
      <c r="K70" s="1"/>
      <c r="L70" s="1">
        <v>0</v>
      </c>
      <c r="M70" s="1">
        <v>3.3295957</v>
      </c>
      <c r="N70" s="1"/>
      <c r="O70" s="1">
        <f t="shared" si="0"/>
        <v>1899.6141</v>
      </c>
      <c r="P70" s="1">
        <f t="shared" si="1"/>
        <v>2419.6330257</v>
      </c>
    </row>
    <row r="71" spans="1:16" ht="12">
      <c r="A71" s="8">
        <v>62</v>
      </c>
      <c r="F71" s="1">
        <v>3445.246</v>
      </c>
      <c r="G71" s="1">
        <v>2131.282</v>
      </c>
      <c r="H71" s="1"/>
      <c r="I71" s="1">
        <v>219.2551</v>
      </c>
      <c r="J71" s="1">
        <v>299.19018</v>
      </c>
      <c r="K71" s="1"/>
      <c r="L71" s="1">
        <v>0</v>
      </c>
      <c r="M71" s="1">
        <v>2.8514917</v>
      </c>
      <c r="N71" s="1"/>
      <c r="O71" s="1">
        <f t="shared" si="0"/>
        <v>3664.5011</v>
      </c>
      <c r="P71" s="1">
        <f t="shared" si="1"/>
        <v>2433.3236717000004</v>
      </c>
    </row>
    <row r="72" spans="1:16" ht="12">
      <c r="A72" s="8">
        <v>63</v>
      </c>
      <c r="F72" s="1">
        <v>2437.71</v>
      </c>
      <c r="G72" s="1">
        <v>2135.6375</v>
      </c>
      <c r="H72" s="1"/>
      <c r="I72" s="1">
        <v>279.6699</v>
      </c>
      <c r="J72" s="1">
        <v>308.58195</v>
      </c>
      <c r="K72" s="1"/>
      <c r="L72" s="1">
        <v>0</v>
      </c>
      <c r="M72" s="1">
        <v>2.3774679</v>
      </c>
      <c r="N72" s="1"/>
      <c r="O72" s="1">
        <f t="shared" si="0"/>
        <v>2717.3799</v>
      </c>
      <c r="P72" s="1">
        <f t="shared" si="1"/>
        <v>2446.5969178999994</v>
      </c>
    </row>
    <row r="73" spans="1:16" ht="12">
      <c r="A73" s="8">
        <v>64</v>
      </c>
      <c r="F73" s="1">
        <v>3062.811</v>
      </c>
      <c r="G73" s="1">
        <v>2139.2469</v>
      </c>
      <c r="H73" s="1"/>
      <c r="I73" s="1">
        <v>366.4645</v>
      </c>
      <c r="J73" s="1">
        <v>318.32887</v>
      </c>
      <c r="K73" s="1"/>
      <c r="L73" s="1">
        <v>0</v>
      </c>
      <c r="M73" s="1">
        <v>1.9015283</v>
      </c>
      <c r="N73" s="1"/>
      <c r="O73" s="1">
        <f t="shared" si="0"/>
        <v>3429.2755</v>
      </c>
      <c r="P73" s="1">
        <f t="shared" si="1"/>
        <v>2459.4772983</v>
      </c>
    </row>
    <row r="74" spans="1:16" ht="12">
      <c r="A74" s="8">
        <v>65</v>
      </c>
      <c r="F74" s="1">
        <v>1757.576</v>
      </c>
      <c r="G74" s="1">
        <v>2142.1112</v>
      </c>
      <c r="H74" s="1"/>
      <c r="I74" s="1">
        <v>356.9348</v>
      </c>
      <c r="J74" s="1">
        <v>328.51525</v>
      </c>
      <c r="K74" s="1"/>
      <c r="L74" s="1">
        <v>0</v>
      </c>
      <c r="M74" s="1">
        <v>1.4305367</v>
      </c>
      <c r="N74" s="1"/>
      <c r="O74" s="1">
        <f aca="true" t="shared" si="2" ref="O74:O99">F74+I74+L74</f>
        <v>2114.5108</v>
      </c>
      <c r="P74" s="1">
        <f aca="true" t="shared" si="3" ref="P74:P99">G74+J74+M74</f>
        <v>2472.0569867</v>
      </c>
    </row>
    <row r="75" spans="1:16" ht="12">
      <c r="A75" s="8">
        <v>66</v>
      </c>
      <c r="F75" s="1">
        <v>2871.854</v>
      </c>
      <c r="G75" s="1">
        <v>2144.4344</v>
      </c>
      <c r="H75" s="1"/>
      <c r="I75" s="1">
        <v>346.7868</v>
      </c>
      <c r="J75" s="1">
        <v>339.20104</v>
      </c>
      <c r="K75" s="1"/>
      <c r="L75" s="1">
        <v>0</v>
      </c>
      <c r="M75" s="1">
        <v>0.99783297</v>
      </c>
      <c r="N75" s="1"/>
      <c r="O75" s="1">
        <f t="shared" si="2"/>
        <v>3218.6407999999997</v>
      </c>
      <c r="P75" s="1">
        <f t="shared" si="3"/>
        <v>2484.6332729700002</v>
      </c>
    </row>
    <row r="76" spans="1:16" ht="12">
      <c r="A76" s="8">
        <v>67</v>
      </c>
      <c r="F76" s="1">
        <v>2333.071</v>
      </c>
      <c r="G76" s="1">
        <v>2145.8934</v>
      </c>
      <c r="H76" s="1"/>
      <c r="I76" s="1">
        <v>290.2774</v>
      </c>
      <c r="J76" s="1">
        <v>350.54464</v>
      </c>
      <c r="K76" s="1"/>
      <c r="L76" s="1">
        <v>0</v>
      </c>
      <c r="M76" s="1">
        <v>0.64787074</v>
      </c>
      <c r="N76" s="1"/>
      <c r="O76" s="1">
        <f t="shared" si="2"/>
        <v>2623.3484</v>
      </c>
      <c r="P76" s="1">
        <f t="shared" si="3"/>
        <v>2497.08591074</v>
      </c>
    </row>
    <row r="77" spans="1:16" ht="12">
      <c r="A77" s="8">
        <v>68</v>
      </c>
      <c r="F77" s="1">
        <v>2681.983</v>
      </c>
      <c r="G77" s="1">
        <v>2145.8959</v>
      </c>
      <c r="H77" s="1"/>
      <c r="I77" s="1">
        <v>242.1892</v>
      </c>
      <c r="J77" s="1">
        <v>362.68693</v>
      </c>
      <c r="K77" s="1"/>
      <c r="L77" s="1">
        <v>0</v>
      </c>
      <c r="M77" s="1">
        <v>0.41719712</v>
      </c>
      <c r="N77" s="1"/>
      <c r="O77" s="1">
        <f t="shared" si="2"/>
        <v>2924.1722</v>
      </c>
      <c r="P77" s="1">
        <f t="shared" si="3"/>
        <v>2509.0000271199997</v>
      </c>
    </row>
    <row r="78" spans="1:16" ht="12">
      <c r="A78" s="8">
        <v>69</v>
      </c>
      <c r="F78" s="1">
        <v>1647.138</v>
      </c>
      <c r="G78" s="1">
        <v>2144.0148</v>
      </c>
      <c r="H78" s="1"/>
      <c r="I78" s="1">
        <v>244.3808</v>
      </c>
      <c r="J78" s="1">
        <v>375.64112</v>
      </c>
      <c r="K78" s="1"/>
      <c r="L78" s="1">
        <v>0</v>
      </c>
      <c r="M78" s="1">
        <v>0.32339704</v>
      </c>
      <c r="N78" s="1"/>
      <c r="O78" s="1">
        <f t="shared" si="2"/>
        <v>1891.5187999999998</v>
      </c>
      <c r="P78" s="1">
        <f t="shared" si="3"/>
        <v>2519.9793170400003</v>
      </c>
    </row>
    <row r="79" spans="1:16" ht="12">
      <c r="A79" s="8">
        <v>70</v>
      </c>
      <c r="F79" s="1">
        <v>3221.243</v>
      </c>
      <c r="G79" s="1">
        <v>2130.5592</v>
      </c>
      <c r="H79" s="1"/>
      <c r="I79" s="1">
        <v>237.3697</v>
      </c>
      <c r="J79" s="1">
        <v>390.8585</v>
      </c>
      <c r="K79" s="1"/>
      <c r="L79" s="1">
        <v>0</v>
      </c>
      <c r="M79" s="1">
        <v>0.20260872</v>
      </c>
      <c r="N79" s="1"/>
      <c r="O79" s="1">
        <f t="shared" si="2"/>
        <v>3458.6127</v>
      </c>
      <c r="P79" s="1">
        <f t="shared" si="3"/>
        <v>2521.62030872</v>
      </c>
    </row>
    <row r="80" spans="1:16" ht="12">
      <c r="A80" s="8">
        <v>71</v>
      </c>
      <c r="F80" s="1">
        <v>2308.39</v>
      </c>
      <c r="G80" s="1">
        <v>2120.2097</v>
      </c>
      <c r="H80" s="1"/>
      <c r="I80" s="1">
        <v>229.0338</v>
      </c>
      <c r="J80" s="1">
        <v>405.33121</v>
      </c>
      <c r="K80" s="1"/>
      <c r="L80" s="1">
        <v>0</v>
      </c>
      <c r="M80" s="1">
        <v>0.13817124</v>
      </c>
      <c r="N80" s="1"/>
      <c r="O80" s="1">
        <f t="shared" si="2"/>
        <v>2537.4238</v>
      </c>
      <c r="P80" s="1">
        <f t="shared" si="3"/>
        <v>2525.6790812399995</v>
      </c>
    </row>
    <row r="81" spans="1:16" ht="12">
      <c r="A81" s="8">
        <v>72</v>
      </c>
      <c r="F81" s="1">
        <v>1551.898</v>
      </c>
      <c r="G81" s="1">
        <v>2108.04</v>
      </c>
      <c r="H81" s="1"/>
      <c r="I81" s="1">
        <v>337.4588</v>
      </c>
      <c r="J81" s="1">
        <v>419.63469</v>
      </c>
      <c r="K81" s="1"/>
      <c r="L81" s="1">
        <v>0</v>
      </c>
      <c r="M81" s="1">
        <v>0.07039126</v>
      </c>
      <c r="N81" s="1"/>
      <c r="O81" s="1">
        <f t="shared" si="2"/>
        <v>1889.3568</v>
      </c>
      <c r="P81" s="1">
        <f t="shared" si="3"/>
        <v>2527.74508126</v>
      </c>
    </row>
    <row r="82" spans="1:16" ht="12">
      <c r="A82" s="8">
        <v>73</v>
      </c>
      <c r="F82" s="1">
        <v>2581.96</v>
      </c>
      <c r="G82" s="1">
        <v>2096.2058</v>
      </c>
      <c r="H82" s="1"/>
      <c r="I82" s="1">
        <v>776.586</v>
      </c>
      <c r="J82" s="1">
        <v>433.30565</v>
      </c>
      <c r="K82" s="1"/>
      <c r="L82" s="1">
        <v>0</v>
      </c>
      <c r="M82" s="1">
        <v>0</v>
      </c>
      <c r="N82" s="1"/>
      <c r="O82" s="1">
        <f t="shared" si="2"/>
        <v>3358.5460000000003</v>
      </c>
      <c r="P82" s="1">
        <f t="shared" si="3"/>
        <v>2529.51145</v>
      </c>
    </row>
    <row r="83" spans="1:16" ht="12">
      <c r="A83" s="8">
        <v>74</v>
      </c>
      <c r="F83" s="1">
        <v>2277.449</v>
      </c>
      <c r="G83" s="1">
        <v>2084.9454</v>
      </c>
      <c r="H83" s="1"/>
      <c r="I83" s="1">
        <v>382.968</v>
      </c>
      <c r="J83" s="1">
        <v>446.56578</v>
      </c>
      <c r="K83" s="1"/>
      <c r="L83" s="1">
        <v>0</v>
      </c>
      <c r="M83" s="1">
        <v>0</v>
      </c>
      <c r="N83" s="1"/>
      <c r="O83" s="1">
        <f t="shared" si="2"/>
        <v>2660.417</v>
      </c>
      <c r="P83" s="1">
        <f t="shared" si="3"/>
        <v>2531.51118</v>
      </c>
    </row>
    <row r="84" spans="1:16" ht="12">
      <c r="A84" s="8">
        <v>75</v>
      </c>
      <c r="F84" s="1">
        <v>2225.98</v>
      </c>
      <c r="G84" s="1">
        <v>2072.7794</v>
      </c>
      <c r="H84" s="1"/>
      <c r="I84" s="1">
        <v>299.2</v>
      </c>
      <c r="J84" s="1">
        <v>459.97994</v>
      </c>
      <c r="K84" s="1"/>
      <c r="L84" s="1">
        <v>0</v>
      </c>
      <c r="M84" s="1">
        <v>0</v>
      </c>
      <c r="N84" s="1"/>
      <c r="O84" s="1">
        <f t="shared" si="2"/>
        <v>2525.18</v>
      </c>
      <c r="P84" s="1">
        <f t="shared" si="3"/>
        <v>2532.75934</v>
      </c>
    </row>
    <row r="85" spans="1:16" ht="12">
      <c r="A85" s="8">
        <v>76</v>
      </c>
      <c r="F85" s="1">
        <v>3021.033</v>
      </c>
      <c r="G85" s="1">
        <v>2057.9854</v>
      </c>
      <c r="H85" s="1"/>
      <c r="I85" s="1">
        <v>260.4837</v>
      </c>
      <c r="J85" s="1">
        <v>474.20929</v>
      </c>
      <c r="K85" s="1"/>
      <c r="L85" s="1">
        <v>0</v>
      </c>
      <c r="M85" s="1">
        <v>0</v>
      </c>
      <c r="N85" s="1"/>
      <c r="O85" s="1">
        <f t="shared" si="2"/>
        <v>3281.5167</v>
      </c>
      <c r="P85" s="1">
        <f t="shared" si="3"/>
        <v>2532.1946900000003</v>
      </c>
    </row>
    <row r="86" spans="1:16" ht="12">
      <c r="A86" s="8">
        <v>77</v>
      </c>
      <c r="F86" s="1">
        <v>1985.923</v>
      </c>
      <c r="G86" s="1">
        <v>2045.2176</v>
      </c>
      <c r="H86" s="1"/>
      <c r="I86" s="1">
        <v>299.0857</v>
      </c>
      <c r="J86" s="1">
        <v>487.2386</v>
      </c>
      <c r="K86" s="1"/>
      <c r="L86" s="1">
        <v>0</v>
      </c>
      <c r="M86" s="1">
        <v>0</v>
      </c>
      <c r="N86" s="1"/>
      <c r="O86" s="1">
        <f t="shared" si="2"/>
        <v>2285.0087</v>
      </c>
      <c r="P86" s="1">
        <f t="shared" si="3"/>
        <v>2532.4562</v>
      </c>
    </row>
    <row r="87" spans="1:16" ht="12">
      <c r="A87" s="8">
        <v>78</v>
      </c>
      <c r="F87" s="1">
        <v>2466.608</v>
      </c>
      <c r="G87" s="1">
        <v>2031.9059</v>
      </c>
      <c r="H87" s="1"/>
      <c r="I87" s="1">
        <v>819.5077</v>
      </c>
      <c r="J87" s="1">
        <v>500.30265</v>
      </c>
      <c r="K87" s="1"/>
      <c r="L87" s="1">
        <v>0</v>
      </c>
      <c r="M87" s="1">
        <v>0</v>
      </c>
      <c r="N87" s="1"/>
      <c r="O87" s="1">
        <f t="shared" si="2"/>
        <v>3286.1157000000003</v>
      </c>
      <c r="P87" s="1">
        <f t="shared" si="3"/>
        <v>2532.20855</v>
      </c>
    </row>
    <row r="88" spans="1:16" ht="12">
      <c r="A88" s="8">
        <v>79</v>
      </c>
      <c r="F88" s="1">
        <v>1486.368</v>
      </c>
      <c r="G88" s="1">
        <v>2017.8313</v>
      </c>
      <c r="H88" s="1"/>
      <c r="I88" s="1">
        <v>445.0552</v>
      </c>
      <c r="J88" s="1">
        <v>513.48176</v>
      </c>
      <c r="K88" s="1"/>
      <c r="L88" s="1">
        <v>0</v>
      </c>
      <c r="M88" s="1">
        <v>0</v>
      </c>
      <c r="N88" s="1"/>
      <c r="O88" s="1">
        <f t="shared" si="2"/>
        <v>1931.4232</v>
      </c>
      <c r="P88" s="1">
        <f t="shared" si="3"/>
        <v>2531.31306</v>
      </c>
    </row>
    <row r="89" spans="1:16" ht="12">
      <c r="A89" s="8">
        <v>80</v>
      </c>
      <c r="F89" s="1">
        <v>1768.656</v>
      </c>
      <c r="G89" s="1">
        <v>2002.8081</v>
      </c>
      <c r="H89" s="1"/>
      <c r="I89" s="1">
        <v>310.7613</v>
      </c>
      <c r="J89" s="1">
        <v>526.82898</v>
      </c>
      <c r="K89" s="1"/>
      <c r="L89" s="1">
        <v>0</v>
      </c>
      <c r="M89" s="1">
        <v>0</v>
      </c>
      <c r="N89" s="1"/>
      <c r="O89" s="1">
        <f t="shared" si="2"/>
        <v>2079.4173</v>
      </c>
      <c r="P89" s="1">
        <f t="shared" si="3"/>
        <v>2529.63708</v>
      </c>
    </row>
    <row r="90" spans="1:16" ht="12">
      <c r="A90" s="8">
        <v>81</v>
      </c>
      <c r="F90" s="1">
        <v>1868.519</v>
      </c>
      <c r="G90" s="1">
        <v>1979.1122</v>
      </c>
      <c r="H90" s="1"/>
      <c r="I90" s="1">
        <v>149.835</v>
      </c>
      <c r="J90" s="1">
        <v>541.90133</v>
      </c>
      <c r="K90" s="1"/>
      <c r="L90" s="1">
        <v>0</v>
      </c>
      <c r="M90" s="1">
        <v>0</v>
      </c>
      <c r="N90" s="1"/>
      <c r="O90" s="1">
        <f t="shared" si="2"/>
        <v>2018.354</v>
      </c>
      <c r="P90" s="1">
        <f t="shared" si="3"/>
        <v>2521.01353</v>
      </c>
    </row>
    <row r="91" spans="1:16" ht="12">
      <c r="A91" s="8">
        <v>82</v>
      </c>
      <c r="F91" s="1">
        <v>1565.852</v>
      </c>
      <c r="G91" s="1">
        <v>1954.4275</v>
      </c>
      <c r="H91" s="1"/>
      <c r="I91" s="1">
        <v>198.2857</v>
      </c>
      <c r="J91" s="1">
        <v>557.16409</v>
      </c>
      <c r="K91" s="1"/>
      <c r="L91" s="1">
        <v>0</v>
      </c>
      <c r="M91" s="1">
        <v>0</v>
      </c>
      <c r="N91" s="1"/>
      <c r="O91" s="1">
        <f t="shared" si="2"/>
        <v>1764.1377</v>
      </c>
      <c r="P91" s="1">
        <f t="shared" si="3"/>
        <v>2511.59159</v>
      </c>
    </row>
    <row r="92" spans="1:16" ht="12">
      <c r="A92" s="8">
        <v>83</v>
      </c>
      <c r="F92" s="1">
        <v>2336.977</v>
      </c>
      <c r="G92" s="1">
        <v>1934.1986</v>
      </c>
      <c r="H92" s="1"/>
      <c r="I92" s="1">
        <v>3594.864</v>
      </c>
      <c r="J92" s="1">
        <v>571.49663</v>
      </c>
      <c r="K92" s="1"/>
      <c r="L92" s="1">
        <v>0</v>
      </c>
      <c r="M92" s="1">
        <v>0</v>
      </c>
      <c r="N92" s="1"/>
      <c r="O92" s="1">
        <f t="shared" si="2"/>
        <v>5931.841</v>
      </c>
      <c r="P92" s="1">
        <f t="shared" si="3"/>
        <v>2505.69523</v>
      </c>
    </row>
    <row r="93" spans="1:16" ht="12">
      <c r="A93" s="8">
        <v>84</v>
      </c>
      <c r="F93" s="1">
        <v>2064.999</v>
      </c>
      <c r="G93" s="1">
        <v>1912.9446</v>
      </c>
      <c r="H93" s="1"/>
      <c r="I93" s="1">
        <v>391.5529</v>
      </c>
      <c r="J93" s="1">
        <v>586.17208</v>
      </c>
      <c r="K93" s="1"/>
      <c r="L93" s="1">
        <v>0</v>
      </c>
      <c r="M93" s="1">
        <v>0</v>
      </c>
      <c r="N93" s="1"/>
      <c r="O93" s="1">
        <f t="shared" si="2"/>
        <v>2456.5519</v>
      </c>
      <c r="P93" s="1">
        <f t="shared" si="3"/>
        <v>2499.11668</v>
      </c>
    </row>
    <row r="94" spans="1:16" ht="12">
      <c r="A94" s="8">
        <v>85</v>
      </c>
      <c r="F94" s="1">
        <v>2287.334</v>
      </c>
      <c r="G94" s="1">
        <v>1890.7782</v>
      </c>
      <c r="H94" s="1"/>
      <c r="I94" s="1">
        <v>488.5412</v>
      </c>
      <c r="J94" s="1">
        <v>601.14742</v>
      </c>
      <c r="K94" s="1"/>
      <c r="L94" s="1">
        <v>0</v>
      </c>
      <c r="M94" s="1">
        <v>0</v>
      </c>
      <c r="N94" s="1"/>
      <c r="O94" s="1">
        <f t="shared" si="2"/>
        <v>2775.8752</v>
      </c>
      <c r="P94" s="1">
        <f t="shared" si="3"/>
        <v>2491.92562</v>
      </c>
    </row>
    <row r="95" spans="1:16" ht="12">
      <c r="A95" s="8">
        <v>86</v>
      </c>
      <c r="F95" s="1">
        <v>1319.578</v>
      </c>
      <c r="G95" s="1">
        <v>1867.8019</v>
      </c>
      <c r="H95" s="1"/>
      <c r="I95" s="1">
        <v>339</v>
      </c>
      <c r="J95" s="1">
        <v>616.36668</v>
      </c>
      <c r="K95" s="1"/>
      <c r="L95" s="1">
        <v>0</v>
      </c>
      <c r="M95" s="1">
        <v>0</v>
      </c>
      <c r="N95" s="1"/>
      <c r="O95" s="1">
        <f t="shared" si="2"/>
        <v>1658.578</v>
      </c>
      <c r="P95" s="1">
        <f t="shared" si="3"/>
        <v>2484.16858</v>
      </c>
    </row>
    <row r="96" spans="1:16" ht="12">
      <c r="A96" s="8">
        <v>87</v>
      </c>
      <c r="F96" s="1">
        <v>2382.423</v>
      </c>
      <c r="G96" s="1">
        <v>1844.1083</v>
      </c>
      <c r="H96" s="1"/>
      <c r="I96" s="1">
        <v>684</v>
      </c>
      <c r="J96" s="1">
        <v>631.77996</v>
      </c>
      <c r="K96" s="1"/>
      <c r="L96" s="1">
        <v>0</v>
      </c>
      <c r="M96" s="1">
        <v>0</v>
      </c>
      <c r="N96" s="1"/>
      <c r="O96" s="1">
        <f t="shared" si="2"/>
        <v>3066.423</v>
      </c>
      <c r="P96" s="1">
        <f t="shared" si="3"/>
        <v>2475.88826</v>
      </c>
    </row>
    <row r="97" spans="1:16" ht="12">
      <c r="A97" s="8">
        <v>88</v>
      </c>
      <c r="F97" s="1">
        <v>2922.673</v>
      </c>
      <c r="G97" s="1">
        <v>1819.79</v>
      </c>
      <c r="H97" s="1"/>
      <c r="I97" s="1">
        <v>341.28</v>
      </c>
      <c r="J97" s="1">
        <v>647.34445</v>
      </c>
      <c r="K97" s="1"/>
      <c r="L97" s="1">
        <v>0</v>
      </c>
      <c r="M97" s="1">
        <v>0</v>
      </c>
      <c r="N97" s="1"/>
      <c r="O97" s="1">
        <f t="shared" si="2"/>
        <v>3263.9529999999995</v>
      </c>
      <c r="P97" s="1">
        <f t="shared" si="3"/>
        <v>2467.13445</v>
      </c>
    </row>
    <row r="98" spans="1:16" ht="12">
      <c r="A98" s="8">
        <v>89</v>
      </c>
      <c r="F98" s="1">
        <v>1229.343</v>
      </c>
      <c r="G98" s="1">
        <v>1794.928</v>
      </c>
      <c r="H98" s="1"/>
      <c r="I98" s="1">
        <v>262.6</v>
      </c>
      <c r="J98" s="1">
        <v>663.0203</v>
      </c>
      <c r="K98" s="1"/>
      <c r="L98" s="1">
        <v>0</v>
      </c>
      <c r="M98" s="1">
        <v>0</v>
      </c>
      <c r="N98" s="1"/>
      <c r="O98" s="1">
        <f t="shared" si="2"/>
        <v>1491.9430000000002</v>
      </c>
      <c r="P98" s="1">
        <f t="shared" si="3"/>
        <v>2457.9483</v>
      </c>
    </row>
    <row r="99" spans="1:16" ht="12">
      <c r="A99" s="8" t="s">
        <v>45</v>
      </c>
      <c r="F99" s="1">
        <v>14739.0866</v>
      </c>
      <c r="G99" s="1">
        <v>11836.653</v>
      </c>
      <c r="H99" s="1"/>
      <c r="I99" s="1">
        <v>1915.8</v>
      </c>
      <c r="J99" s="1">
        <v>5083.05185</v>
      </c>
      <c r="K99" s="1"/>
      <c r="L99" s="1">
        <v>0</v>
      </c>
      <c r="M99" s="1">
        <v>0</v>
      </c>
      <c r="N99" s="1"/>
      <c r="O99" s="1">
        <f t="shared" si="2"/>
        <v>16654.8866</v>
      </c>
      <c r="P99" s="1">
        <f t="shared" si="3"/>
        <v>16919.704850000002</v>
      </c>
    </row>
  </sheetData>
  <mergeCells count="10"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875" right="0.7875" top="0.7875" bottom="0.7875" header="0.5" footer="0.5"/>
  <pageSetup fitToHeight="0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I9" sqref="I9"/>
    </sheetView>
  </sheetViews>
  <sheetFormatPr defaultColWidth="9.140625" defaultRowHeight="12.75"/>
  <cols>
    <col min="1" max="1" width="8.00390625" style="1" customWidth="1"/>
    <col min="2" max="2" width="1.57421875" style="1" customWidth="1"/>
    <col min="3" max="3" width="11.8515625" style="1" customWidth="1"/>
    <col min="4" max="4" width="9.421875" style="1" customWidth="1"/>
    <col min="5" max="5" width="0.85546875" style="1" customWidth="1"/>
    <col min="6" max="6" width="11.00390625" style="1" customWidth="1"/>
    <col min="7" max="7" width="9.7109375" style="1" customWidth="1"/>
    <col min="8" max="8" width="0.9921875" style="1" customWidth="1"/>
    <col min="9" max="9" width="11.140625" style="1" customWidth="1"/>
    <col min="10" max="10" width="10.8515625" style="1" customWidth="1"/>
    <col min="11" max="11" width="0.9921875" style="1" customWidth="1"/>
    <col min="12" max="12" width="10.8515625" style="1" customWidth="1"/>
    <col min="13" max="13" width="9.00390625" style="0" customWidth="1"/>
    <col min="14" max="14" width="0.85546875" style="1" customWidth="1"/>
    <col min="15" max="15" width="11.00390625" style="1" customWidth="1"/>
    <col min="16" max="16" width="9.7109375" style="1" customWidth="1"/>
    <col min="17" max="17" width="9.00390625" style="0" customWidth="1"/>
    <col min="18" max="18" width="10.28125" style="1" customWidth="1"/>
    <col min="19" max="256" width="9.00390625" style="0" customWidth="1"/>
  </cols>
  <sheetData>
    <row r="1" spans="1:18" ht="12">
      <c r="A1" s="2" t="s">
        <v>46</v>
      </c>
      <c r="R1" s="1"/>
    </row>
    <row r="2" ht="12">
      <c r="R2" s="1"/>
    </row>
    <row r="3" spans="1:18" ht="12">
      <c r="A3" s="1" t="s">
        <v>47</v>
      </c>
      <c r="R3" s="1"/>
    </row>
    <row r="4" ht="12">
      <c r="R4" s="1"/>
    </row>
    <row r="5" spans="1:18" s="4" customFormat="1" ht="51.75" customHeight="1">
      <c r="A5" s="3" t="s">
        <v>48</v>
      </c>
      <c r="B5" s="4"/>
      <c r="C5" s="5" t="s">
        <v>49</v>
      </c>
      <c r="D5" s="5"/>
      <c r="E5" s="5"/>
      <c r="F5" s="5" t="s">
        <v>50</v>
      </c>
      <c r="G5" s="5"/>
      <c r="H5" s="5"/>
      <c r="I5" s="5" t="s">
        <v>51</v>
      </c>
      <c r="J5" s="5"/>
      <c r="K5" s="5"/>
      <c r="L5" s="5" t="s">
        <v>52</v>
      </c>
      <c r="M5" s="5"/>
      <c r="N5" s="5"/>
      <c r="O5" s="5" t="s">
        <v>53</v>
      </c>
      <c r="P5" s="5"/>
      <c r="R5" s="5"/>
    </row>
    <row r="6" spans="1:16" s="5" customFormat="1" ht="12">
      <c r="A6" s="3"/>
      <c r="C6" s="5" t="s">
        <v>54</v>
      </c>
      <c r="F6" s="5" t="s">
        <v>55</v>
      </c>
      <c r="I6" s="5" t="s">
        <v>56</v>
      </c>
      <c r="L6" s="5" t="s">
        <v>57</v>
      </c>
      <c r="O6" s="5" t="s">
        <v>58</v>
      </c>
      <c r="P6" s="5"/>
    </row>
    <row r="7" spans="1:18" s="5" customFormat="1" ht="12">
      <c r="A7" s="3"/>
      <c r="C7" s="6" t="s">
        <v>59</v>
      </c>
      <c r="D7" s="7" t="s">
        <v>60</v>
      </c>
      <c r="E7" s="5"/>
      <c r="F7" s="6" t="s">
        <v>61</v>
      </c>
      <c r="G7" s="7" t="s">
        <v>62</v>
      </c>
      <c r="H7" s="5"/>
      <c r="I7" s="6" t="s">
        <v>63</v>
      </c>
      <c r="J7" s="7" t="s">
        <v>64</v>
      </c>
      <c r="K7" s="5"/>
      <c r="L7" s="6" t="s">
        <v>65</v>
      </c>
      <c r="M7" s="7" t="s">
        <v>66</v>
      </c>
      <c r="N7" s="5"/>
      <c r="O7" s="6" t="s">
        <v>67</v>
      </c>
      <c r="P7" s="7" t="s">
        <v>68</v>
      </c>
      <c r="R7" s="6"/>
    </row>
    <row r="8" s="4" customFormat="1" ht="12">
      <c r="A8" s="3"/>
    </row>
    <row r="9" spans="1:18" ht="12">
      <c r="A9" s="8">
        <v>0</v>
      </c>
      <c r="B9" s="1"/>
      <c r="C9" s="1">
        <v>0</v>
      </c>
      <c r="D9" s="1">
        <v>0</v>
      </c>
      <c r="E9" s="1"/>
      <c r="F9" s="1">
        <v>4058427.2582896273</v>
      </c>
      <c r="G9" s="1">
        <v>4230828.652262585</v>
      </c>
      <c r="H9" s="1"/>
      <c r="I9" s="1">
        <v>207982.03205548658</v>
      </c>
      <c r="J9" s="1">
        <v>262565.5628024217</v>
      </c>
      <c r="K9" s="1"/>
      <c r="L9" s="1">
        <v>39707.926087785694</v>
      </c>
      <c r="M9" s="1">
        <v>52908.26360162492</v>
      </c>
      <c r="N9" s="1"/>
      <c r="O9" s="1">
        <v>4306117.216432899</v>
      </c>
      <c r="P9" s="1">
        <v>4546302.478666632</v>
      </c>
      <c r="R9" s="10"/>
    </row>
    <row r="10" spans="1:18" ht="12">
      <c r="A10" s="8">
        <v>1</v>
      </c>
      <c r="B10" s="1"/>
      <c r="C10" s="1">
        <v>0</v>
      </c>
      <c r="D10" s="1">
        <v>0</v>
      </c>
      <c r="E10" s="1"/>
      <c r="F10" s="1">
        <v>4255250.117105785</v>
      </c>
      <c r="G10" s="1">
        <v>4159511.4213002315</v>
      </c>
      <c r="H10" s="1"/>
      <c r="I10" s="1">
        <v>290629.30311743263</v>
      </c>
      <c r="J10" s="1">
        <v>237479.1255240908</v>
      </c>
      <c r="K10" s="1"/>
      <c r="L10" s="1">
        <v>26895.744393038764</v>
      </c>
      <c r="M10" s="1">
        <v>250931.3012817781</v>
      </c>
      <c r="N10" s="1"/>
      <c r="O10" s="1">
        <v>4572775.164616256</v>
      </c>
      <c r="P10" s="1">
        <v>4647921.8481061</v>
      </c>
      <c r="R10" s="10"/>
    </row>
    <row r="11" spans="1:18" ht="12">
      <c r="A11" s="8">
        <v>2</v>
      </c>
      <c r="B11" s="1"/>
      <c r="C11" s="1">
        <v>0</v>
      </c>
      <c r="D11" s="1">
        <v>0</v>
      </c>
      <c r="E11" s="1"/>
      <c r="F11" s="1">
        <v>4222766.238601008</v>
      </c>
      <c r="G11" s="1">
        <v>4108706.371511866</v>
      </c>
      <c r="H11" s="1"/>
      <c r="I11" s="1">
        <v>243196.18549344002</v>
      </c>
      <c r="J11" s="1">
        <v>216019.77237000232</v>
      </c>
      <c r="K11" s="1"/>
      <c r="L11" s="1">
        <v>448703.54756400484</v>
      </c>
      <c r="M11" s="1">
        <v>417517.17638859793</v>
      </c>
      <c r="N11" s="1"/>
      <c r="O11" s="1">
        <v>4914665.971658453</v>
      </c>
      <c r="P11" s="1">
        <v>4742243.320270467</v>
      </c>
      <c r="R11" s="10"/>
    </row>
    <row r="12" spans="1:18" ht="12">
      <c r="A12" s="8">
        <v>3</v>
      </c>
      <c r="B12" s="1"/>
      <c r="C12" s="1">
        <v>0</v>
      </c>
      <c r="D12" s="1">
        <v>0</v>
      </c>
      <c r="E12" s="1"/>
      <c r="F12" s="1">
        <v>4356958.59600168</v>
      </c>
      <c r="G12" s="1">
        <v>4096590.035960352</v>
      </c>
      <c r="H12" s="1"/>
      <c r="I12" s="1">
        <v>237723.65183119522</v>
      </c>
      <c r="J12" s="1">
        <v>198168.56679946312</v>
      </c>
      <c r="K12" s="1"/>
      <c r="L12" s="1">
        <v>793619.81649256</v>
      </c>
      <c r="M12" s="1">
        <v>558202.3251473752</v>
      </c>
      <c r="N12" s="1"/>
      <c r="O12" s="1">
        <v>5388302.064325436</v>
      </c>
      <c r="P12" s="1">
        <v>4852960.92790719</v>
      </c>
      <c r="R12" s="10"/>
    </row>
    <row r="13" spans="1:18" ht="12">
      <c r="A13" s="8">
        <v>4</v>
      </c>
      <c r="B13" s="1"/>
      <c r="C13" s="1">
        <v>0</v>
      </c>
      <c r="D13" s="1">
        <v>0</v>
      </c>
      <c r="E13" s="1"/>
      <c r="F13" s="1">
        <v>3735736.4760667966</v>
      </c>
      <c r="G13" s="1">
        <v>4127628.6373602287</v>
      </c>
      <c r="H13" s="1"/>
      <c r="I13" s="1">
        <v>122640.66772140795</v>
      </c>
      <c r="J13" s="1">
        <v>182862.40116529813</v>
      </c>
      <c r="K13" s="1"/>
      <c r="L13" s="1">
        <v>839438.7507059425</v>
      </c>
      <c r="M13" s="1">
        <v>683479.2179113751</v>
      </c>
      <c r="N13" s="1"/>
      <c r="O13" s="1">
        <v>4697815.894494147</v>
      </c>
      <c r="P13" s="1">
        <v>4993970.256436901</v>
      </c>
      <c r="R13" s="10"/>
    </row>
    <row r="14" spans="1:18" ht="12">
      <c r="A14" s="8">
        <v>5</v>
      </c>
      <c r="B14" s="1"/>
      <c r="C14" s="1">
        <v>0</v>
      </c>
      <c r="D14" s="1">
        <v>0</v>
      </c>
      <c r="E14" s="1"/>
      <c r="F14" s="1">
        <v>4352446.18898144</v>
      </c>
      <c r="G14" s="1">
        <v>4195495.914381993</v>
      </c>
      <c r="H14" s="1"/>
      <c r="I14" s="1">
        <v>119763.62011631802</v>
      </c>
      <c r="J14" s="1">
        <v>169215.63243217702</v>
      </c>
      <c r="K14" s="1"/>
      <c r="L14" s="1">
        <v>935655.6097939748</v>
      </c>
      <c r="M14" s="1">
        <v>800442.5582791889</v>
      </c>
      <c r="N14" s="1"/>
      <c r="O14" s="1">
        <v>5407865.418891733</v>
      </c>
      <c r="P14" s="1">
        <v>5165154.105093359</v>
      </c>
      <c r="R14" s="10"/>
    </row>
    <row r="15" spans="1:18" ht="12">
      <c r="A15" s="8">
        <v>6</v>
      </c>
      <c r="B15" s="1"/>
      <c r="C15" s="1">
        <v>0</v>
      </c>
      <c r="D15" s="1">
        <v>0</v>
      </c>
      <c r="E15" s="1"/>
      <c r="F15" s="1">
        <v>3774071.493161217</v>
      </c>
      <c r="G15" s="1">
        <v>4295222.610874084</v>
      </c>
      <c r="H15" s="1"/>
      <c r="I15" s="1">
        <v>125241.0713823901</v>
      </c>
      <c r="J15" s="1">
        <v>156968.01660331737</v>
      </c>
      <c r="K15" s="1"/>
      <c r="L15" s="1">
        <v>1230869.0821993824</v>
      </c>
      <c r="M15" s="1">
        <v>910693.9067208678</v>
      </c>
      <c r="N15" s="1"/>
      <c r="O15" s="1">
        <v>5130181.646742989</v>
      </c>
      <c r="P15" s="1">
        <v>5362884.534198269</v>
      </c>
      <c r="R15" s="10"/>
    </row>
    <row r="16" spans="1:18" ht="12">
      <c r="A16" s="8">
        <v>7</v>
      </c>
      <c r="B16" s="1"/>
      <c r="C16" s="1">
        <v>0</v>
      </c>
      <c r="D16" s="1">
        <v>0</v>
      </c>
      <c r="E16" s="1"/>
      <c r="F16" s="1">
        <v>4111865.95263808</v>
      </c>
      <c r="G16" s="1">
        <v>4417235.328324582</v>
      </c>
      <c r="H16" s="1"/>
      <c r="I16" s="1">
        <v>124790.48005089535</v>
      </c>
      <c r="J16" s="1">
        <v>146840.98657074996</v>
      </c>
      <c r="K16" s="1"/>
      <c r="L16" s="1">
        <v>1138939.912711744</v>
      </c>
      <c r="M16" s="1">
        <v>1011573.0040978265</v>
      </c>
      <c r="N16" s="1"/>
      <c r="O16" s="1">
        <v>5375596.345400719</v>
      </c>
      <c r="P16" s="1">
        <v>5575649.31899316</v>
      </c>
      <c r="R16" s="10"/>
    </row>
    <row r="17" spans="1:18" ht="12">
      <c r="A17" s="8">
        <v>8</v>
      </c>
      <c r="B17" s="1"/>
      <c r="C17" s="1">
        <v>0</v>
      </c>
      <c r="D17" s="1">
        <v>0</v>
      </c>
      <c r="E17" s="1"/>
      <c r="F17" s="1">
        <v>4149699.2659412087</v>
      </c>
      <c r="G17" s="1">
        <v>4537990.266564231</v>
      </c>
      <c r="H17" s="1"/>
      <c r="I17" s="1">
        <v>153982.506343774</v>
      </c>
      <c r="J17" s="1">
        <v>138655.75136089404</v>
      </c>
      <c r="K17" s="1"/>
      <c r="L17" s="1">
        <v>1043172.5163886474</v>
      </c>
      <c r="M17" s="1">
        <v>1102766.7912571763</v>
      </c>
      <c r="N17" s="1"/>
      <c r="O17" s="1">
        <v>5346854.28867363</v>
      </c>
      <c r="P17" s="1">
        <v>5779412.809182302</v>
      </c>
      <c r="R17" s="10"/>
    </row>
    <row r="18" spans="1:18" ht="12">
      <c r="A18" s="8">
        <v>9</v>
      </c>
      <c r="B18" s="1"/>
      <c r="C18" s="1">
        <v>0</v>
      </c>
      <c r="D18" s="1">
        <v>0</v>
      </c>
      <c r="E18" s="1"/>
      <c r="F18" s="1">
        <v>4163020.802761248</v>
      </c>
      <c r="G18" s="1">
        <v>4658100.393638818</v>
      </c>
      <c r="H18" s="1"/>
      <c r="I18" s="1">
        <v>81931.15371648001</v>
      </c>
      <c r="J18" s="1">
        <v>133839.79802207198</v>
      </c>
      <c r="K18" s="1"/>
      <c r="L18" s="1">
        <v>1285895.331519168</v>
      </c>
      <c r="M18" s="1">
        <v>1176833.8063343547</v>
      </c>
      <c r="N18" s="1"/>
      <c r="O18" s="1">
        <v>5530847.287996896</v>
      </c>
      <c r="P18" s="1">
        <v>5968773.997995244</v>
      </c>
      <c r="R18" s="10"/>
    </row>
    <row r="19" spans="1:18" ht="12">
      <c r="A19" s="8">
        <v>10</v>
      </c>
      <c r="B19" s="1"/>
      <c r="C19" s="1">
        <v>0</v>
      </c>
      <c r="D19" s="1">
        <v>0</v>
      </c>
      <c r="E19" s="1"/>
      <c r="F19" s="1">
        <v>5027141.637608664</v>
      </c>
      <c r="G19" s="1">
        <v>4775023.953797042</v>
      </c>
      <c r="H19" s="1"/>
      <c r="I19" s="1">
        <v>138495.53097292344</v>
      </c>
      <c r="J19" s="1">
        <v>137092.71195534657</v>
      </c>
      <c r="K19" s="1"/>
      <c r="L19" s="1">
        <v>1031611.3754696329</v>
      </c>
      <c r="M19" s="1">
        <v>1224943.2190255022</v>
      </c>
      <c r="N19" s="1"/>
      <c r="O19" s="1">
        <v>6197248.544051221</v>
      </c>
      <c r="P19" s="1">
        <v>6137059.8847778905</v>
      </c>
      <c r="R19" s="10"/>
    </row>
    <row r="20" spans="1:18" ht="12">
      <c r="A20" s="8">
        <v>11</v>
      </c>
      <c r="B20" s="1"/>
      <c r="C20" s="1">
        <v>0</v>
      </c>
      <c r="D20" s="1">
        <v>0</v>
      </c>
      <c r="E20" s="1"/>
      <c r="F20" s="1">
        <v>5528659.294427442</v>
      </c>
      <c r="G20" s="1">
        <v>4892666.5940024275</v>
      </c>
      <c r="H20" s="1"/>
      <c r="I20" s="1">
        <v>82168.712553314</v>
      </c>
      <c r="J20" s="1">
        <v>138418.95461326482</v>
      </c>
      <c r="K20" s="1"/>
      <c r="L20" s="1">
        <v>1485141.2358720123</v>
      </c>
      <c r="M20" s="1">
        <v>1275537.3072246457</v>
      </c>
      <c r="N20" s="1"/>
      <c r="O20" s="1">
        <v>7095969.242852769</v>
      </c>
      <c r="P20" s="1">
        <v>6306622.855840338</v>
      </c>
      <c r="R20" s="10"/>
    </row>
    <row r="21" spans="1:18" ht="12">
      <c r="A21" s="8">
        <v>12</v>
      </c>
      <c r="B21" s="1"/>
      <c r="C21" s="1">
        <v>0</v>
      </c>
      <c r="D21" s="1">
        <v>0</v>
      </c>
      <c r="E21" s="1"/>
      <c r="F21" s="1">
        <v>5237365.919481854</v>
      </c>
      <c r="G21" s="1">
        <v>4992836.347645523</v>
      </c>
      <c r="H21" s="1"/>
      <c r="I21" s="1">
        <v>132131.17499514614</v>
      </c>
      <c r="J21" s="1">
        <v>141084.69164618608</v>
      </c>
      <c r="K21" s="1"/>
      <c r="L21" s="1">
        <v>1253469.6037008916</v>
      </c>
      <c r="M21" s="1">
        <v>1311633.803238466</v>
      </c>
      <c r="N21" s="1"/>
      <c r="O21" s="1">
        <v>6622966.698177891</v>
      </c>
      <c r="P21" s="1">
        <v>6445554.842530174</v>
      </c>
      <c r="R21" s="10"/>
    </row>
    <row r="22" spans="1:18" ht="12">
      <c r="A22" s="8">
        <v>13</v>
      </c>
      <c r="B22" s="1"/>
      <c r="C22" s="1">
        <v>0</v>
      </c>
      <c r="D22" s="1">
        <v>0</v>
      </c>
      <c r="E22" s="1"/>
      <c r="F22" s="1">
        <v>6087124.040663412</v>
      </c>
      <c r="G22" s="1">
        <v>5055755.2989294045</v>
      </c>
      <c r="H22" s="1"/>
      <c r="I22" s="1">
        <v>142525.1707009953</v>
      </c>
      <c r="J22" s="1">
        <v>144178.08635493598</v>
      </c>
      <c r="K22" s="1"/>
      <c r="L22" s="1">
        <v>1369964.7058441928</v>
      </c>
      <c r="M22" s="1">
        <v>1327983.1067948162</v>
      </c>
      <c r="N22" s="1"/>
      <c r="O22" s="1">
        <v>7599613.9172086</v>
      </c>
      <c r="P22" s="1">
        <v>6527916.492079156</v>
      </c>
      <c r="R22" s="10"/>
    </row>
    <row r="23" spans="1:18" ht="12">
      <c r="A23" s="8">
        <v>14</v>
      </c>
      <c r="B23" s="1"/>
      <c r="C23" s="1">
        <v>0</v>
      </c>
      <c r="D23" s="1">
        <v>0</v>
      </c>
      <c r="E23" s="1"/>
      <c r="F23" s="1">
        <v>4750896.059625549</v>
      </c>
      <c r="G23" s="1">
        <v>5084252.832109355</v>
      </c>
      <c r="H23" s="1"/>
      <c r="I23" s="1">
        <v>156649.02581865294</v>
      </c>
      <c r="J23" s="1">
        <v>147618.95829550596</v>
      </c>
      <c r="K23" s="1"/>
      <c r="L23" s="1">
        <v>1410528.5148872756</v>
      </c>
      <c r="M23" s="1">
        <v>1324518.1292913856</v>
      </c>
      <c r="N23" s="1"/>
      <c r="O23" s="1">
        <v>6318073.600331478</v>
      </c>
      <c r="P23" s="1">
        <v>6556389.919696247</v>
      </c>
      <c r="R23" s="10"/>
    </row>
    <row r="24" spans="1:18" ht="12">
      <c r="A24" s="8">
        <v>15</v>
      </c>
      <c r="B24" s="1"/>
      <c r="C24" s="1">
        <v>0</v>
      </c>
      <c r="D24" s="1">
        <v>0</v>
      </c>
      <c r="E24" s="1"/>
      <c r="F24" s="1">
        <v>4777512.499428407</v>
      </c>
      <c r="G24" s="1">
        <v>5089213.610788646</v>
      </c>
      <c r="H24" s="1"/>
      <c r="I24" s="1">
        <v>152602.00946179367</v>
      </c>
      <c r="J24" s="1">
        <v>152976.64981463915</v>
      </c>
      <c r="K24" s="1"/>
      <c r="L24" s="1">
        <v>1337272.0399249913</v>
      </c>
      <c r="M24" s="1">
        <v>1301027.2254896886</v>
      </c>
      <c r="N24" s="1"/>
      <c r="O24" s="1">
        <v>6267386.548815193</v>
      </c>
      <c r="P24" s="1">
        <v>6543217.4860929735</v>
      </c>
      <c r="R24" s="10"/>
    </row>
    <row r="25" spans="1:18" ht="12">
      <c r="A25" s="8">
        <v>16</v>
      </c>
      <c r="B25" s="1"/>
      <c r="C25" s="1">
        <v>0</v>
      </c>
      <c r="D25" s="1">
        <v>0</v>
      </c>
      <c r="E25" s="1"/>
      <c r="F25" s="1">
        <v>4760980.7704716595</v>
      </c>
      <c r="G25" s="1">
        <v>5069879.761092403</v>
      </c>
      <c r="H25" s="1"/>
      <c r="I25" s="1">
        <v>153190.21769048925</v>
      </c>
      <c r="J25" s="1">
        <v>160207.798115193</v>
      </c>
      <c r="K25" s="1"/>
      <c r="L25" s="1">
        <v>1480223.0655132101</v>
      </c>
      <c r="M25" s="1">
        <v>1258114.2025444142</v>
      </c>
      <c r="N25" s="1"/>
      <c r="O25" s="1">
        <v>6394394.053675359</v>
      </c>
      <c r="P25" s="1">
        <v>6488201.76175201</v>
      </c>
      <c r="R25" s="9"/>
    </row>
    <row r="26" spans="1:18" ht="12">
      <c r="A26" s="8">
        <v>17</v>
      </c>
      <c r="B26" s="1"/>
      <c r="C26" s="1">
        <v>0</v>
      </c>
      <c r="D26" s="1">
        <v>0</v>
      </c>
      <c r="E26" s="1"/>
      <c r="F26" s="1">
        <v>5003130.209217043</v>
      </c>
      <c r="G26" s="1">
        <v>5019400.617966954</v>
      </c>
      <c r="H26" s="1"/>
      <c r="I26" s="1">
        <v>174893.92252049598</v>
      </c>
      <c r="J26" s="1">
        <v>168449.24447326967</v>
      </c>
      <c r="K26" s="1"/>
      <c r="L26" s="1">
        <v>1282219.7647459998</v>
      </c>
      <c r="M26" s="1">
        <v>1188754.5204741433</v>
      </c>
      <c r="N26" s="1"/>
      <c r="O26" s="1">
        <v>6460243.896483539</v>
      </c>
      <c r="P26" s="1">
        <v>6376604.382914366</v>
      </c>
      <c r="R26" s="9"/>
    </row>
    <row r="27" spans="1:18" ht="12">
      <c r="A27" s="8">
        <v>18</v>
      </c>
      <c r="B27" s="1"/>
      <c r="C27" s="1">
        <v>0</v>
      </c>
      <c r="D27" s="1">
        <v>0</v>
      </c>
      <c r="E27" s="1"/>
      <c r="F27" s="1">
        <v>4724833.31973145</v>
      </c>
      <c r="G27" s="1">
        <v>4947524.504731748</v>
      </c>
      <c r="H27" s="1"/>
      <c r="I27" s="1">
        <v>184416.13236369647</v>
      </c>
      <c r="J27" s="1">
        <v>176538.13395718343</v>
      </c>
      <c r="K27" s="1"/>
      <c r="L27" s="1">
        <v>1168058.6697845894</v>
      </c>
      <c r="M27" s="1">
        <v>1105000.6077551662</v>
      </c>
      <c r="N27" s="1"/>
      <c r="O27" s="1">
        <v>6077308.121879736</v>
      </c>
      <c r="P27" s="1">
        <v>6229063.246444098</v>
      </c>
      <c r="R27" s="9"/>
    </row>
    <row r="28" spans="1:18" ht="12">
      <c r="A28" s="8">
        <v>19</v>
      </c>
      <c r="B28" s="1"/>
      <c r="C28" s="1">
        <v>0</v>
      </c>
      <c r="D28" s="1">
        <v>0</v>
      </c>
      <c r="E28" s="1"/>
      <c r="F28" s="1">
        <v>4986968.853563022</v>
      </c>
      <c r="G28" s="1">
        <v>4864982.509893506</v>
      </c>
      <c r="H28" s="1"/>
      <c r="I28" s="1">
        <v>136818.85758303318</v>
      </c>
      <c r="J28" s="1">
        <v>183746.10354717475</v>
      </c>
      <c r="K28" s="1"/>
      <c r="L28" s="1">
        <v>1457320.2638345065</v>
      </c>
      <c r="M28" s="1">
        <v>1019168.570701369</v>
      </c>
      <c r="N28" s="1"/>
      <c r="O28" s="1">
        <v>6581107.974980561</v>
      </c>
      <c r="P28" s="1">
        <v>6067897.184142049</v>
      </c>
      <c r="R28" s="9"/>
    </row>
    <row r="29" spans="1:18" ht="12">
      <c r="A29" s="8">
        <v>20</v>
      </c>
      <c r="B29" s="1"/>
      <c r="C29" s="1">
        <v>0</v>
      </c>
      <c r="D29" s="1">
        <v>0</v>
      </c>
      <c r="E29" s="1"/>
      <c r="F29" s="1">
        <v>5069554.749011054</v>
      </c>
      <c r="G29" s="1">
        <v>4787470.524789181</v>
      </c>
      <c r="H29" s="1"/>
      <c r="I29" s="1">
        <v>167283.99670534747</v>
      </c>
      <c r="J29" s="1">
        <v>190622.59235919864</v>
      </c>
      <c r="K29" s="1"/>
      <c r="L29" s="1">
        <v>1267172.9873591447</v>
      </c>
      <c r="M29" s="1">
        <v>927482.184730102</v>
      </c>
      <c r="N29" s="1"/>
      <c r="O29" s="1">
        <v>6504011.733075546</v>
      </c>
      <c r="P29" s="1">
        <v>5905575.301878481</v>
      </c>
      <c r="R29" s="9"/>
    </row>
    <row r="30" spans="1:18" ht="12">
      <c r="A30" s="8">
        <v>21</v>
      </c>
      <c r="B30" s="1"/>
      <c r="C30" s="1">
        <v>0</v>
      </c>
      <c r="D30" s="1">
        <v>0</v>
      </c>
      <c r="E30" s="1"/>
      <c r="F30" s="1">
        <v>4736214.919965447</v>
      </c>
      <c r="G30" s="1">
        <v>4700229.875006934</v>
      </c>
      <c r="H30" s="1"/>
      <c r="I30" s="1">
        <v>136257.08897267905</v>
      </c>
      <c r="J30" s="1">
        <v>196901.88591481966</v>
      </c>
      <c r="K30" s="1"/>
      <c r="L30" s="1">
        <v>934121.414593704</v>
      </c>
      <c r="M30" s="1">
        <v>838379.6548332627</v>
      </c>
      <c r="N30" s="1"/>
      <c r="O30" s="1">
        <v>5806593.42353183</v>
      </c>
      <c r="P30" s="1">
        <v>5735511.415755016</v>
      </c>
      <c r="R30" s="9"/>
    </row>
    <row r="31" spans="1:18" ht="12">
      <c r="A31" s="8">
        <v>22</v>
      </c>
      <c r="B31" s="1"/>
      <c r="C31" s="1">
        <v>0</v>
      </c>
      <c r="D31" s="1">
        <v>0</v>
      </c>
      <c r="E31" s="1"/>
      <c r="F31" s="1">
        <v>5001002.48517243</v>
      </c>
      <c r="G31" s="1">
        <v>4625487.284557589</v>
      </c>
      <c r="H31" s="1"/>
      <c r="I31" s="1">
        <v>203946.0258325377</v>
      </c>
      <c r="J31" s="1">
        <v>204380.76646949287</v>
      </c>
      <c r="K31" s="1"/>
      <c r="L31" s="1">
        <v>635603.6915905249</v>
      </c>
      <c r="M31" s="1">
        <v>751826.9735520836</v>
      </c>
      <c r="N31" s="1"/>
      <c r="O31" s="1">
        <v>5840552.202595493</v>
      </c>
      <c r="P31" s="1">
        <v>5581695.0245791655</v>
      </c>
      <c r="R31" s="9"/>
    </row>
    <row r="32" spans="1:18" ht="12">
      <c r="A32" s="8">
        <v>23</v>
      </c>
      <c r="B32" s="1"/>
      <c r="C32" s="1">
        <v>0</v>
      </c>
      <c r="D32" s="1">
        <v>0</v>
      </c>
      <c r="E32" s="1"/>
      <c r="F32" s="1">
        <v>3513093.361259412</v>
      </c>
      <c r="G32" s="1">
        <v>4572334.798111722</v>
      </c>
      <c r="H32" s="1"/>
      <c r="I32" s="1">
        <v>295160.92243738123</v>
      </c>
      <c r="J32" s="1">
        <v>212330.1961576083</v>
      </c>
      <c r="K32" s="1"/>
      <c r="L32" s="1">
        <v>453277.494213208</v>
      </c>
      <c r="M32" s="1">
        <v>673411.6161858349</v>
      </c>
      <c r="N32" s="1"/>
      <c r="O32" s="1">
        <v>4261531.777910001</v>
      </c>
      <c r="P32" s="1">
        <v>5458076.610455165</v>
      </c>
      <c r="R32" s="9"/>
    </row>
    <row r="33" spans="1:18" ht="12">
      <c r="A33" s="8">
        <v>24</v>
      </c>
      <c r="B33" s="1"/>
      <c r="C33" s="1">
        <v>0</v>
      </c>
      <c r="D33" s="1">
        <v>0</v>
      </c>
      <c r="E33" s="1"/>
      <c r="F33" s="1">
        <v>4309683.353199699</v>
      </c>
      <c r="G33" s="1">
        <v>4547348.61479673</v>
      </c>
      <c r="H33" s="1"/>
      <c r="I33" s="1">
        <v>142975.82957454334</v>
      </c>
      <c r="J33" s="1">
        <v>221051.05398083647</v>
      </c>
      <c r="K33" s="1"/>
      <c r="L33" s="1">
        <v>460415.2115832649</v>
      </c>
      <c r="M33" s="1">
        <v>598705.892157648</v>
      </c>
      <c r="N33" s="1"/>
      <c r="O33" s="1">
        <v>4913074.394357507</v>
      </c>
      <c r="P33" s="1">
        <v>5367105.560935214</v>
      </c>
      <c r="R33" s="9"/>
    </row>
    <row r="34" spans="1:18" ht="12">
      <c r="A34" s="8">
        <v>25</v>
      </c>
      <c r="B34" s="1"/>
      <c r="C34" s="1">
        <v>0</v>
      </c>
      <c r="D34" s="1">
        <v>0</v>
      </c>
      <c r="E34" s="1"/>
      <c r="F34" s="1">
        <v>4685031.907597425</v>
      </c>
      <c r="G34" s="1">
        <v>4500868.566324469</v>
      </c>
      <c r="H34" s="1"/>
      <c r="I34" s="1">
        <v>370117.8359341051</v>
      </c>
      <c r="J34" s="1">
        <v>228985.22102599207</v>
      </c>
      <c r="K34" s="1"/>
      <c r="L34" s="1">
        <v>356273.95544984157</v>
      </c>
      <c r="M34" s="1">
        <v>526994.5300875088</v>
      </c>
      <c r="N34" s="1"/>
      <c r="O34" s="1">
        <v>5411423.698981373</v>
      </c>
      <c r="P34" s="1">
        <v>5256848.31743797</v>
      </c>
      <c r="R34" s="9"/>
    </row>
    <row r="35" spans="1:18" ht="12">
      <c r="A35" s="8">
        <v>26</v>
      </c>
      <c r="B35" s="1"/>
      <c r="C35" s="1">
        <v>0</v>
      </c>
      <c r="D35" s="1">
        <v>0</v>
      </c>
      <c r="E35" s="1"/>
      <c r="F35" s="1">
        <v>4305229.253081926</v>
      </c>
      <c r="G35" s="1">
        <v>4451946.0677665565</v>
      </c>
      <c r="H35" s="1"/>
      <c r="I35" s="1">
        <v>128958.99455557748</v>
      </c>
      <c r="J35" s="1">
        <v>237234.71859898794</v>
      </c>
      <c r="K35" s="1"/>
      <c r="L35" s="1">
        <v>238670.92830031805</v>
      </c>
      <c r="M35" s="1">
        <v>459187.93571192573</v>
      </c>
      <c r="N35" s="1"/>
      <c r="O35" s="1">
        <v>4672859.175937822</v>
      </c>
      <c r="P35" s="1">
        <v>5148368.72207747</v>
      </c>
      <c r="R35" s="9"/>
    </row>
    <row r="36" spans="1:18" ht="12">
      <c r="A36" s="8">
        <v>27</v>
      </c>
      <c r="B36" s="1"/>
      <c r="C36" s="1">
        <v>0</v>
      </c>
      <c r="D36" s="1">
        <v>0</v>
      </c>
      <c r="E36" s="1"/>
      <c r="F36" s="1">
        <v>4931755.73284318</v>
      </c>
      <c r="G36" s="1">
        <v>4425105.546514386</v>
      </c>
      <c r="H36" s="1"/>
      <c r="I36" s="1">
        <v>210511.4362223215</v>
      </c>
      <c r="J36" s="1">
        <v>246709.52568771635</v>
      </c>
      <c r="K36" s="1"/>
      <c r="L36" s="1">
        <v>407919.1430441837</v>
      </c>
      <c r="M36" s="1">
        <v>396874.6025884242</v>
      </c>
      <c r="N36" s="1"/>
      <c r="O36" s="1">
        <v>5550186.3121096855</v>
      </c>
      <c r="P36" s="1">
        <v>5068689.674790527</v>
      </c>
      <c r="R36" s="9"/>
    </row>
    <row r="37" spans="1:18" ht="12">
      <c r="A37" s="8">
        <v>28</v>
      </c>
      <c r="B37" s="1"/>
      <c r="C37" s="1">
        <v>0</v>
      </c>
      <c r="D37" s="1">
        <v>0</v>
      </c>
      <c r="E37" s="1"/>
      <c r="F37" s="1">
        <v>5302330.277166186</v>
      </c>
      <c r="G37" s="1">
        <v>4434363.359677094</v>
      </c>
      <c r="H37" s="1"/>
      <c r="I37" s="1">
        <v>373557.52506668825</v>
      </c>
      <c r="J37" s="1">
        <v>257703.0437405532</v>
      </c>
      <c r="K37" s="1"/>
      <c r="L37" s="1">
        <v>495607.54029612185</v>
      </c>
      <c r="M37" s="1">
        <v>346870.1097157977</v>
      </c>
      <c r="N37" s="1"/>
      <c r="O37" s="1">
        <v>6171495.342528996</v>
      </c>
      <c r="P37" s="1">
        <v>5038936.513133445</v>
      </c>
      <c r="R37" s="9"/>
    </row>
    <row r="38" spans="1:18" ht="12">
      <c r="A38" s="8">
        <v>29</v>
      </c>
      <c r="B38" s="1"/>
      <c r="C38" s="1">
        <v>0</v>
      </c>
      <c r="D38" s="1">
        <v>0</v>
      </c>
      <c r="E38" s="1"/>
      <c r="F38" s="1">
        <v>4248646.821175681</v>
      </c>
      <c r="G38" s="1">
        <v>4467358.016031929</v>
      </c>
      <c r="H38" s="1"/>
      <c r="I38" s="1">
        <v>187466.5038467568</v>
      </c>
      <c r="J38" s="1">
        <v>268990.6976088663</v>
      </c>
      <c r="K38" s="1"/>
      <c r="L38" s="1">
        <v>138989.636056806</v>
      </c>
      <c r="M38" s="1">
        <v>299762.2322823882</v>
      </c>
      <c r="N38" s="1"/>
      <c r="O38" s="1">
        <v>4575102.9610792445</v>
      </c>
      <c r="P38" s="1">
        <v>5036110.945923184</v>
      </c>
      <c r="R38" s="9"/>
    </row>
    <row r="39" spans="1:18" ht="12">
      <c r="A39" s="8">
        <v>30</v>
      </c>
      <c r="B39" s="1"/>
      <c r="C39" s="1">
        <v>0</v>
      </c>
      <c r="D39" s="1">
        <v>0</v>
      </c>
      <c r="E39" s="1"/>
      <c r="F39" s="1">
        <v>5615498.183149587</v>
      </c>
      <c r="G39" s="1">
        <v>4505432.161974178</v>
      </c>
      <c r="H39" s="1"/>
      <c r="I39" s="1">
        <v>182501.77110944098</v>
      </c>
      <c r="J39" s="1">
        <v>279668.7516905317</v>
      </c>
      <c r="K39" s="1"/>
      <c r="L39" s="1">
        <v>74544.7813976884</v>
      </c>
      <c r="M39" s="1">
        <v>258793.22969557453</v>
      </c>
      <c r="N39" s="1"/>
      <c r="O39" s="1">
        <v>5872544.735656717</v>
      </c>
      <c r="P39" s="1">
        <v>5043894.143360284</v>
      </c>
      <c r="R39" s="9"/>
    </row>
    <row r="40" spans="1:18" ht="12">
      <c r="A40" s="8">
        <v>31</v>
      </c>
      <c r="B40" s="1"/>
      <c r="C40" s="1">
        <v>0</v>
      </c>
      <c r="D40" s="1">
        <v>0</v>
      </c>
      <c r="E40" s="1"/>
      <c r="F40" s="1">
        <v>4075038.451773504</v>
      </c>
      <c r="G40" s="1">
        <v>4558834.9359189</v>
      </c>
      <c r="H40" s="1"/>
      <c r="I40" s="1">
        <v>494694.4959016895</v>
      </c>
      <c r="J40" s="1">
        <v>290147.79514747806</v>
      </c>
      <c r="K40" s="1"/>
      <c r="L40" s="1">
        <v>126784.43795016766</v>
      </c>
      <c r="M40" s="1">
        <v>223290.920357967</v>
      </c>
      <c r="N40" s="1"/>
      <c r="O40" s="1">
        <v>4696517.385625361</v>
      </c>
      <c r="P40" s="1">
        <v>5072273.651424345</v>
      </c>
      <c r="R40" s="9"/>
    </row>
    <row r="41" spans="1:18" ht="12">
      <c r="A41" s="8">
        <v>32</v>
      </c>
      <c r="B41" s="1"/>
      <c r="C41" s="1">
        <v>0</v>
      </c>
      <c r="D41" s="1">
        <v>0</v>
      </c>
      <c r="E41" s="1"/>
      <c r="F41" s="1">
        <v>3334142.40337124</v>
      </c>
      <c r="G41" s="1">
        <v>4572047.332987524</v>
      </c>
      <c r="H41" s="1"/>
      <c r="I41" s="1">
        <v>340716.037196088</v>
      </c>
      <c r="J41" s="1">
        <v>298860.6795700836</v>
      </c>
      <c r="K41" s="1"/>
      <c r="L41" s="1">
        <v>198997.78197283158</v>
      </c>
      <c r="M41" s="1">
        <v>190636.53807096687</v>
      </c>
      <c r="N41" s="1"/>
      <c r="O41" s="1">
        <v>3873856.2225401597</v>
      </c>
      <c r="P41" s="1">
        <v>5061544.550628574</v>
      </c>
      <c r="R41" s="9"/>
    </row>
    <row r="42" spans="1:18" ht="12">
      <c r="A42" s="8">
        <v>33</v>
      </c>
      <c r="B42" s="1"/>
      <c r="C42" s="1">
        <v>0</v>
      </c>
      <c r="D42" s="1">
        <v>0</v>
      </c>
      <c r="E42" s="1"/>
      <c r="F42" s="1">
        <v>4485798.526229568</v>
      </c>
      <c r="G42" s="1">
        <v>4528079.025095626</v>
      </c>
      <c r="H42" s="1"/>
      <c r="I42" s="1">
        <v>203871.49062260112</v>
      </c>
      <c r="J42" s="1">
        <v>303223.69978376495</v>
      </c>
      <c r="K42" s="1"/>
      <c r="L42" s="1">
        <v>2712.6858197978404</v>
      </c>
      <c r="M42" s="1">
        <v>162792.5787846016</v>
      </c>
      <c r="N42" s="1"/>
      <c r="O42" s="1">
        <v>4692382.702671967</v>
      </c>
      <c r="P42" s="1">
        <v>4994095.303663992</v>
      </c>
      <c r="R42" s="9"/>
    </row>
    <row r="43" spans="1:18" ht="12">
      <c r="A43" s="8">
        <v>34</v>
      </c>
      <c r="B43" s="1"/>
      <c r="C43" s="1">
        <v>0</v>
      </c>
      <c r="D43" s="1">
        <v>0</v>
      </c>
      <c r="E43" s="1"/>
      <c r="F43" s="1">
        <v>4570095.256435901</v>
      </c>
      <c r="G43" s="1">
        <v>4435070.314718203</v>
      </c>
      <c r="H43" s="1"/>
      <c r="I43" s="1">
        <v>190462.06483457822</v>
      </c>
      <c r="J43" s="1">
        <v>304821.8954940515</v>
      </c>
      <c r="K43" s="1"/>
      <c r="L43" s="1">
        <v>141450.16330778503</v>
      </c>
      <c r="M43" s="1">
        <v>140205.89460204763</v>
      </c>
      <c r="N43" s="1"/>
      <c r="O43" s="1">
        <v>4902007.484578264</v>
      </c>
      <c r="P43" s="1">
        <v>4880098.104814301</v>
      </c>
      <c r="R43" s="9"/>
    </row>
    <row r="44" spans="1:18" ht="12">
      <c r="A44" s="8">
        <v>35</v>
      </c>
      <c r="B44" s="1"/>
      <c r="C44" s="1">
        <v>0</v>
      </c>
      <c r="D44" s="1">
        <v>0</v>
      </c>
      <c r="E44" s="1"/>
      <c r="F44" s="1">
        <v>3510882.210800397</v>
      </c>
      <c r="G44" s="1">
        <v>4344620.817779184</v>
      </c>
      <c r="H44" s="1"/>
      <c r="I44" s="1">
        <v>339939.1541068647</v>
      </c>
      <c r="J44" s="1">
        <v>305922.7689389204</v>
      </c>
      <c r="K44" s="1"/>
      <c r="L44" s="1">
        <v>17990.01929180851</v>
      </c>
      <c r="M44" s="1">
        <v>121453.7997815743</v>
      </c>
      <c r="N44" s="1"/>
      <c r="O44" s="1">
        <v>3868811.3841990703</v>
      </c>
      <c r="P44" s="1">
        <v>4771997.386499679</v>
      </c>
      <c r="R44" s="9"/>
    </row>
    <row r="45" spans="1:18" ht="12">
      <c r="A45" s="8">
        <v>36</v>
      </c>
      <c r="B45" s="1"/>
      <c r="C45" s="1">
        <v>0</v>
      </c>
      <c r="D45" s="1">
        <v>0</v>
      </c>
      <c r="E45" s="1"/>
      <c r="F45" s="1">
        <v>4357010.172245458</v>
      </c>
      <c r="G45" s="1">
        <v>4249311.941779763</v>
      </c>
      <c r="H45" s="1"/>
      <c r="I45" s="1">
        <v>416868.4965942</v>
      </c>
      <c r="J45" s="1">
        <v>305768.3558479285</v>
      </c>
      <c r="K45" s="1"/>
      <c r="L45" s="1">
        <v>67904.71192958573</v>
      </c>
      <c r="M45" s="1">
        <v>105897.54290426541</v>
      </c>
      <c r="N45" s="1"/>
      <c r="O45" s="1">
        <v>4841783.380769243</v>
      </c>
      <c r="P45" s="1">
        <v>4660977.840531957</v>
      </c>
      <c r="R45" s="9"/>
    </row>
    <row r="46" spans="1:18" ht="12">
      <c r="A46" s="8">
        <v>37</v>
      </c>
      <c r="B46" s="1"/>
      <c r="C46" s="1">
        <v>0</v>
      </c>
      <c r="D46" s="1">
        <v>0</v>
      </c>
      <c r="E46" s="1"/>
      <c r="F46" s="1">
        <v>4470663.218811668</v>
      </c>
      <c r="G46" s="1">
        <v>4158293.004359435</v>
      </c>
      <c r="H46" s="1"/>
      <c r="I46" s="1">
        <v>344963.61482540134</v>
      </c>
      <c r="J46" s="1">
        <v>304689.4521261586</v>
      </c>
      <c r="K46" s="1"/>
      <c r="L46" s="1">
        <v>55026.88955760104</v>
      </c>
      <c r="M46" s="1">
        <v>91852.70571897987</v>
      </c>
      <c r="N46" s="1"/>
      <c r="O46" s="1">
        <v>4870653.723194671</v>
      </c>
      <c r="P46" s="1">
        <v>4554835.162204574</v>
      </c>
      <c r="R46" s="9"/>
    </row>
    <row r="47" spans="1:18" ht="12">
      <c r="A47" s="8">
        <v>38</v>
      </c>
      <c r="B47" s="1"/>
      <c r="C47" s="1">
        <v>0</v>
      </c>
      <c r="D47" s="1">
        <v>0</v>
      </c>
      <c r="E47" s="1"/>
      <c r="F47" s="1">
        <v>3363629.4342293274</v>
      </c>
      <c r="G47" s="1">
        <v>4068666.1540618106</v>
      </c>
      <c r="H47" s="1"/>
      <c r="I47" s="1">
        <v>215798.3968735932</v>
      </c>
      <c r="J47" s="1">
        <v>303827.3524575733</v>
      </c>
      <c r="K47" s="1"/>
      <c r="L47" s="1">
        <v>74702.19666229085</v>
      </c>
      <c r="M47" s="1">
        <v>80208.22800867073</v>
      </c>
      <c r="N47" s="1"/>
      <c r="O47" s="1">
        <v>3654130.0277652116</v>
      </c>
      <c r="P47" s="1">
        <v>4452701.7345280545</v>
      </c>
      <c r="R47" s="9"/>
    </row>
    <row r="48" spans="1:18" ht="12">
      <c r="A48" s="8">
        <v>39</v>
      </c>
      <c r="B48" s="1"/>
      <c r="C48" s="1">
        <v>0</v>
      </c>
      <c r="D48" s="1">
        <v>0</v>
      </c>
      <c r="E48" s="1"/>
      <c r="F48" s="1">
        <v>3932354.877011124</v>
      </c>
      <c r="G48" s="1">
        <v>3975971.1987512615</v>
      </c>
      <c r="H48" s="1"/>
      <c r="I48" s="1">
        <v>319029.72209367563</v>
      </c>
      <c r="J48" s="1">
        <v>303549.1713699184</v>
      </c>
      <c r="K48" s="1"/>
      <c r="L48" s="1">
        <v>88091.88753356335</v>
      </c>
      <c r="M48" s="1">
        <v>70527.57187355848</v>
      </c>
      <c r="N48" s="1"/>
      <c r="O48" s="1">
        <v>4339476.4866383625</v>
      </c>
      <c r="P48" s="1">
        <v>4350047.941994739</v>
      </c>
      <c r="R48" s="9"/>
    </row>
    <row r="49" spans="1:18" ht="12">
      <c r="A49" s="8">
        <v>40</v>
      </c>
      <c r="B49" s="1"/>
      <c r="C49" s="1">
        <v>0</v>
      </c>
      <c r="D49" s="1">
        <v>0</v>
      </c>
      <c r="E49" s="1"/>
      <c r="F49" s="1">
        <v>3802932.088679589</v>
      </c>
      <c r="G49" s="1">
        <v>3870244.4607375446</v>
      </c>
      <c r="H49" s="1"/>
      <c r="I49" s="1">
        <v>300326.4703573936</v>
      </c>
      <c r="J49" s="1">
        <v>305787.22207627015</v>
      </c>
      <c r="K49" s="1"/>
      <c r="L49" s="1">
        <v>10957.010830807467</v>
      </c>
      <c r="M49" s="1">
        <v>62712.569349154925</v>
      </c>
      <c r="N49" s="1"/>
      <c r="O49" s="1">
        <v>4114215.5698677897</v>
      </c>
      <c r="P49" s="1">
        <v>4238744.25216297</v>
      </c>
      <c r="R49" s="9"/>
    </row>
    <row r="50" spans="1:18" ht="12">
      <c r="A50" s="8">
        <v>41</v>
      </c>
      <c r="B50" s="1"/>
      <c r="C50" s="1">
        <v>0</v>
      </c>
      <c r="D50" s="1">
        <v>0</v>
      </c>
      <c r="E50" s="1"/>
      <c r="F50" s="1">
        <v>4144891.224841622</v>
      </c>
      <c r="G50" s="1">
        <v>3754401.650638091</v>
      </c>
      <c r="H50" s="1"/>
      <c r="I50" s="1">
        <v>196947.07195288004</v>
      </c>
      <c r="J50" s="1">
        <v>306144.01684213587</v>
      </c>
      <c r="K50" s="1"/>
      <c r="L50" s="1">
        <v>11734.790026408657</v>
      </c>
      <c r="M50" s="1">
        <v>53830.50628946819</v>
      </c>
      <c r="N50" s="1"/>
      <c r="O50" s="1">
        <v>4353573.086820911</v>
      </c>
      <c r="P50" s="1">
        <v>4114376.1737696948</v>
      </c>
      <c r="R50" s="9"/>
    </row>
    <row r="51" spans="1:18" ht="12">
      <c r="A51" s="8">
        <v>42</v>
      </c>
      <c r="B51" s="1"/>
      <c r="C51" s="1">
        <v>0</v>
      </c>
      <c r="D51" s="1">
        <v>0</v>
      </c>
      <c r="E51" s="1"/>
      <c r="F51" s="1">
        <v>4373541.007815217</v>
      </c>
      <c r="G51" s="1">
        <v>3622700.9221730814</v>
      </c>
      <c r="H51" s="1"/>
      <c r="I51" s="1">
        <v>286633.85445028404</v>
      </c>
      <c r="J51" s="1">
        <v>302972.91218043136</v>
      </c>
      <c r="K51" s="1"/>
      <c r="L51" s="1">
        <v>1590.1452916452556</v>
      </c>
      <c r="M51" s="1">
        <v>44369.15207393474</v>
      </c>
      <c r="N51" s="1"/>
      <c r="O51" s="1">
        <v>4661765.007557146</v>
      </c>
      <c r="P51" s="1">
        <v>3970042.9864274473</v>
      </c>
      <c r="R51" s="9"/>
    </row>
    <row r="52" spans="1:18" ht="12">
      <c r="A52" s="8">
        <v>43</v>
      </c>
      <c r="B52" s="1"/>
      <c r="C52" s="1">
        <v>0</v>
      </c>
      <c r="D52" s="1">
        <v>0</v>
      </c>
      <c r="E52" s="1"/>
      <c r="F52" s="1">
        <v>3888181.997791776</v>
      </c>
      <c r="G52" s="1">
        <v>3505718.2054495397</v>
      </c>
      <c r="H52" s="1"/>
      <c r="I52" s="1">
        <v>214018.5396526739</v>
      </c>
      <c r="J52" s="1">
        <v>302253.5459959632</v>
      </c>
      <c r="K52" s="1"/>
      <c r="L52" s="1">
        <v>0</v>
      </c>
      <c r="M52" s="1">
        <v>35493.39103199856</v>
      </c>
      <c r="N52" s="1"/>
      <c r="O52" s="1">
        <v>4102200.53744445</v>
      </c>
      <c r="P52" s="1">
        <v>3843465.1424775016</v>
      </c>
      <c r="R52" s="9"/>
    </row>
    <row r="53" spans="1:18" ht="12">
      <c r="A53" s="8">
        <v>44</v>
      </c>
      <c r="B53" s="1"/>
      <c r="C53" s="1">
        <v>0</v>
      </c>
      <c r="D53" s="1">
        <v>0</v>
      </c>
      <c r="E53" s="1"/>
      <c r="F53" s="1">
        <v>3482555.418577486</v>
      </c>
      <c r="G53" s="1">
        <v>3390492.2518578256</v>
      </c>
      <c r="H53" s="1"/>
      <c r="I53" s="1">
        <v>428950.58402807615</v>
      </c>
      <c r="J53" s="1">
        <v>301019.6912027271</v>
      </c>
      <c r="K53" s="1"/>
      <c r="L53" s="1">
        <v>23553.017470490027</v>
      </c>
      <c r="M53" s="1">
        <v>32140.34750893602</v>
      </c>
      <c r="N53" s="1"/>
      <c r="O53" s="1">
        <v>3935059.0200760523</v>
      </c>
      <c r="P53" s="1">
        <v>3723652.290569489</v>
      </c>
      <c r="R53" s="9"/>
    </row>
    <row r="54" spans="1:18" ht="12">
      <c r="A54" s="8">
        <v>45</v>
      </c>
      <c r="B54" s="1"/>
      <c r="C54" s="1">
        <v>0</v>
      </c>
      <c r="D54" s="1">
        <v>0</v>
      </c>
      <c r="E54" s="1"/>
      <c r="F54" s="1">
        <v>2959964.6831726595</v>
      </c>
      <c r="G54" s="1">
        <v>3240662.7028478673</v>
      </c>
      <c r="H54" s="1"/>
      <c r="I54" s="1">
        <v>334007.2344369408</v>
      </c>
      <c r="J54" s="1">
        <v>301172.3048961455</v>
      </c>
      <c r="K54" s="1"/>
      <c r="L54" s="1">
        <v>47594.643319054856</v>
      </c>
      <c r="M54" s="1">
        <v>30120.1655914537</v>
      </c>
      <c r="N54" s="1"/>
      <c r="O54" s="1">
        <v>3341566.5609286553</v>
      </c>
      <c r="P54" s="1">
        <v>3571955.1733354665</v>
      </c>
      <c r="R54" s="9"/>
    </row>
    <row r="55" spans="1:18" ht="12">
      <c r="A55" s="8">
        <v>46</v>
      </c>
      <c r="B55" s="1"/>
      <c r="C55" s="1">
        <v>0</v>
      </c>
      <c r="D55" s="1">
        <v>0</v>
      </c>
      <c r="E55" s="1"/>
      <c r="F55" s="1">
        <v>2929867.3520569676</v>
      </c>
      <c r="G55" s="1">
        <v>3126317.322928986</v>
      </c>
      <c r="H55" s="1"/>
      <c r="I55" s="1">
        <v>237165.2467550856</v>
      </c>
      <c r="J55" s="1">
        <v>300921.5134560838</v>
      </c>
      <c r="K55" s="1"/>
      <c r="L55" s="1">
        <v>82586.66049834255</v>
      </c>
      <c r="M55" s="1">
        <v>28279.934301345762</v>
      </c>
      <c r="N55" s="1"/>
      <c r="O55" s="1">
        <v>3249619.2593103955</v>
      </c>
      <c r="P55" s="1">
        <v>3455518.7706864155</v>
      </c>
      <c r="R55" s="9"/>
    </row>
    <row r="56" spans="1:18" ht="12">
      <c r="A56" s="8">
        <v>47</v>
      </c>
      <c r="B56" s="1"/>
      <c r="C56" s="1">
        <v>0</v>
      </c>
      <c r="D56" s="1">
        <v>0</v>
      </c>
      <c r="E56" s="1"/>
      <c r="F56" s="1">
        <v>2896177.7864560643</v>
      </c>
      <c r="G56" s="1">
        <v>3014148.406500352</v>
      </c>
      <c r="H56" s="1"/>
      <c r="I56" s="1">
        <v>302686.051582464</v>
      </c>
      <c r="J56" s="1">
        <v>293011.25065580546</v>
      </c>
      <c r="K56" s="1"/>
      <c r="L56" s="1">
        <v>51674.31896304128</v>
      </c>
      <c r="M56" s="1">
        <v>24096.39735000397</v>
      </c>
      <c r="N56" s="1"/>
      <c r="O56" s="1">
        <v>3250538.1570015694</v>
      </c>
      <c r="P56" s="1">
        <v>3331256.0545061613</v>
      </c>
      <c r="R56" s="9"/>
    </row>
    <row r="57" spans="1:18" ht="12">
      <c r="A57" s="8">
        <v>48</v>
      </c>
      <c r="B57" s="1"/>
      <c r="C57" s="1">
        <v>0</v>
      </c>
      <c r="D57" s="1">
        <v>0</v>
      </c>
      <c r="E57" s="1"/>
      <c r="F57" s="1">
        <v>3428556.8683704394</v>
      </c>
      <c r="G57" s="1">
        <v>2903387.8747918275</v>
      </c>
      <c r="H57" s="1"/>
      <c r="I57" s="1">
        <v>184425.77456806396</v>
      </c>
      <c r="J57" s="1">
        <v>283833.9005482772</v>
      </c>
      <c r="K57" s="1"/>
      <c r="L57" s="1">
        <v>0</v>
      </c>
      <c r="M57" s="1">
        <v>20139.828850311435</v>
      </c>
      <c r="N57" s="1"/>
      <c r="O57" s="1">
        <v>3612982.6429385035</v>
      </c>
      <c r="P57" s="1">
        <v>3207361.6041904157</v>
      </c>
      <c r="R57" s="9"/>
    </row>
    <row r="58" spans="1:18" ht="12">
      <c r="A58" s="8">
        <v>49</v>
      </c>
      <c r="B58" s="1"/>
      <c r="C58" s="1">
        <v>0</v>
      </c>
      <c r="D58" s="1">
        <v>0</v>
      </c>
      <c r="E58" s="1"/>
      <c r="F58" s="1">
        <v>3363190.2154984674</v>
      </c>
      <c r="G58" s="1">
        <v>2764194.2956991615</v>
      </c>
      <c r="H58" s="1"/>
      <c r="I58" s="1">
        <v>391058.4076203517</v>
      </c>
      <c r="J58" s="1">
        <v>278220.13122497336</v>
      </c>
      <c r="K58" s="1"/>
      <c r="L58" s="1">
        <v>0</v>
      </c>
      <c r="M58" s="1">
        <v>16636.988516070032</v>
      </c>
      <c r="N58" s="1"/>
      <c r="O58" s="1">
        <v>3754248.623118819</v>
      </c>
      <c r="P58" s="1">
        <v>3059051.4154402046</v>
      </c>
      <c r="R58" s="9"/>
    </row>
    <row r="59" spans="1:18" ht="12">
      <c r="A59" s="8">
        <v>50</v>
      </c>
      <c r="B59" s="1"/>
      <c r="C59" s="1">
        <v>0</v>
      </c>
      <c r="D59" s="1">
        <v>0</v>
      </c>
      <c r="E59" s="1"/>
      <c r="F59" s="1">
        <v>2872870.1886721533</v>
      </c>
      <c r="G59" s="1">
        <v>2630976.1438591713</v>
      </c>
      <c r="H59" s="1"/>
      <c r="I59" s="1">
        <v>247621.97999451327</v>
      </c>
      <c r="J59" s="1">
        <v>272290.7389188683</v>
      </c>
      <c r="K59" s="1"/>
      <c r="L59" s="1">
        <v>0</v>
      </c>
      <c r="M59" s="1">
        <v>15312.885996442437</v>
      </c>
      <c r="N59" s="1"/>
      <c r="O59" s="1">
        <v>3120492.1686666664</v>
      </c>
      <c r="P59" s="1">
        <v>2918579.768774482</v>
      </c>
      <c r="R59" s="9"/>
    </row>
    <row r="60" spans="1:18" ht="12">
      <c r="A60" s="8">
        <v>51</v>
      </c>
      <c r="B60" s="1"/>
      <c r="C60" s="1">
        <v>0</v>
      </c>
      <c r="D60" s="1">
        <v>0</v>
      </c>
      <c r="E60" s="1"/>
      <c r="F60" s="1">
        <v>2681071.054840033</v>
      </c>
      <c r="G60" s="1">
        <v>2491902.9856092613</v>
      </c>
      <c r="H60" s="1"/>
      <c r="I60" s="1">
        <v>156222.65266125763</v>
      </c>
      <c r="J60" s="1">
        <v>264478.0890750429</v>
      </c>
      <c r="K60" s="1"/>
      <c r="L60" s="1">
        <v>1485.0144384000002</v>
      </c>
      <c r="M60" s="1">
        <v>13269.066836603972</v>
      </c>
      <c r="N60" s="1"/>
      <c r="O60" s="1">
        <v>2838778.7219396904</v>
      </c>
      <c r="P60" s="1">
        <v>2769650.141520908</v>
      </c>
      <c r="R60" s="9"/>
    </row>
    <row r="61" spans="1:18" ht="12">
      <c r="A61" s="8">
        <v>52</v>
      </c>
      <c r="B61" s="1"/>
      <c r="C61" s="1">
        <v>0</v>
      </c>
      <c r="D61" s="1">
        <v>0</v>
      </c>
      <c r="E61" s="1"/>
      <c r="F61" s="1">
        <v>2312717.8003376652</v>
      </c>
      <c r="G61" s="1">
        <v>2378211.399632571</v>
      </c>
      <c r="H61" s="1"/>
      <c r="I61" s="1">
        <v>164885.81555225607</v>
      </c>
      <c r="J61" s="1">
        <v>259430.2415123552</v>
      </c>
      <c r="K61" s="1"/>
      <c r="L61" s="1">
        <v>3753.3761792000023</v>
      </c>
      <c r="M61" s="1">
        <v>11105.301535621993</v>
      </c>
      <c r="N61" s="1"/>
      <c r="O61" s="1">
        <v>2481356.9920691215</v>
      </c>
      <c r="P61" s="1">
        <v>2648746.9426805484</v>
      </c>
      <c r="R61" s="9"/>
    </row>
    <row r="62" spans="1:18" ht="12">
      <c r="A62" s="8">
        <v>53</v>
      </c>
      <c r="B62" s="1"/>
      <c r="C62" s="1">
        <v>0</v>
      </c>
      <c r="D62" s="1">
        <v>0</v>
      </c>
      <c r="E62" s="1"/>
      <c r="F62" s="1">
        <v>2419989.405615817</v>
      </c>
      <c r="G62" s="1">
        <v>2315779.53087947</v>
      </c>
      <c r="H62" s="1"/>
      <c r="I62" s="1">
        <v>294632.6970021161</v>
      </c>
      <c r="J62" s="1">
        <v>257936.80430741288</v>
      </c>
      <c r="K62" s="1"/>
      <c r="L62" s="1">
        <v>0</v>
      </c>
      <c r="M62" s="1">
        <v>9907.687326757266</v>
      </c>
      <c r="N62" s="1"/>
      <c r="O62" s="1">
        <v>2714622.102617933</v>
      </c>
      <c r="P62" s="1">
        <v>2583624.02251364</v>
      </c>
      <c r="R62" s="9"/>
    </row>
    <row r="63" spans="1:18" ht="12">
      <c r="A63" s="8">
        <v>54</v>
      </c>
      <c r="B63" s="1"/>
      <c r="C63" s="1">
        <v>0</v>
      </c>
      <c r="D63" s="1">
        <v>0</v>
      </c>
      <c r="E63" s="1"/>
      <c r="F63" s="1">
        <v>2111205.0065553393</v>
      </c>
      <c r="G63" s="1">
        <v>2275918.5131897265</v>
      </c>
      <c r="H63" s="1"/>
      <c r="I63" s="1">
        <v>162702.26644679395</v>
      </c>
      <c r="J63" s="1">
        <v>258497.19503628157</v>
      </c>
      <c r="K63" s="1"/>
      <c r="L63" s="1">
        <v>0</v>
      </c>
      <c r="M63" s="1">
        <v>9012.748555228654</v>
      </c>
      <c r="N63" s="1"/>
      <c r="O63" s="1">
        <v>2273907.2730021332</v>
      </c>
      <c r="P63" s="1">
        <v>2543428.4567812365</v>
      </c>
      <c r="R63" s="9"/>
    </row>
    <row r="64" spans="1:18" ht="12">
      <c r="A64" s="8">
        <v>55</v>
      </c>
      <c r="B64" s="1"/>
      <c r="C64" s="1">
        <v>0</v>
      </c>
      <c r="D64" s="1">
        <v>0</v>
      </c>
      <c r="E64" s="1"/>
      <c r="F64" s="1">
        <v>1644697.2605669233</v>
      </c>
      <c r="G64" s="1">
        <v>2231619.4126084894</v>
      </c>
      <c r="H64" s="1"/>
      <c r="I64" s="1">
        <v>212973.1035098099</v>
      </c>
      <c r="J64" s="1">
        <v>258990.91238947213</v>
      </c>
      <c r="K64" s="1"/>
      <c r="L64" s="1">
        <v>394.87490368438193</v>
      </c>
      <c r="M64" s="1">
        <v>7951.262153617986</v>
      </c>
      <c r="N64" s="1"/>
      <c r="O64" s="1">
        <v>1858065.2389804176</v>
      </c>
      <c r="P64" s="1">
        <v>2498561.5871515796</v>
      </c>
      <c r="R64" s="9"/>
    </row>
    <row r="65" spans="1:18" ht="12">
      <c r="A65" s="8">
        <v>56</v>
      </c>
      <c r="B65" s="1"/>
      <c r="C65" s="1">
        <v>0</v>
      </c>
      <c r="D65" s="1">
        <v>0</v>
      </c>
      <c r="E65" s="1"/>
      <c r="F65" s="1">
        <v>2302492.802947377</v>
      </c>
      <c r="G65" s="1">
        <v>2195467.8962967573</v>
      </c>
      <c r="H65" s="1"/>
      <c r="I65" s="1">
        <v>142052.4282229998</v>
      </c>
      <c r="J65" s="1">
        <v>261963.72931540117</v>
      </c>
      <c r="K65" s="1"/>
      <c r="L65" s="1">
        <v>0</v>
      </c>
      <c r="M65" s="1">
        <v>7092.769373788214</v>
      </c>
      <c r="N65" s="1"/>
      <c r="O65" s="1">
        <v>2444545.2311703768</v>
      </c>
      <c r="P65" s="1">
        <v>2464524.3949859464</v>
      </c>
      <c r="R65" s="9"/>
    </row>
    <row r="66" spans="1:18" ht="12">
      <c r="A66" s="8">
        <v>57</v>
      </c>
      <c r="B66" s="1"/>
      <c r="C66" s="1">
        <v>0</v>
      </c>
      <c r="D66" s="1">
        <v>0</v>
      </c>
      <c r="E66" s="1"/>
      <c r="F66" s="1">
        <v>1756877.1905634908</v>
      </c>
      <c r="G66" s="1">
        <v>2139455.526155408</v>
      </c>
      <c r="H66" s="1"/>
      <c r="I66" s="1">
        <v>722025.9297898181</v>
      </c>
      <c r="J66" s="1">
        <v>262162.7914927029</v>
      </c>
      <c r="K66" s="1"/>
      <c r="L66" s="1">
        <v>8013.202680651886</v>
      </c>
      <c r="M66" s="1">
        <v>6134.651535380055</v>
      </c>
      <c r="N66" s="1"/>
      <c r="O66" s="1">
        <v>2486916.323033961</v>
      </c>
      <c r="P66" s="1">
        <v>2407752.969183491</v>
      </c>
      <c r="R66" s="9"/>
    </row>
    <row r="67" spans="1:18" ht="12">
      <c r="A67" s="8">
        <v>58</v>
      </c>
      <c r="B67" s="1"/>
      <c r="C67" s="1">
        <v>0</v>
      </c>
      <c r="D67" s="1">
        <v>0</v>
      </c>
      <c r="E67" s="1"/>
      <c r="F67" s="1">
        <v>1774576.1026647452</v>
      </c>
      <c r="G67" s="1">
        <v>2052272.7965596344</v>
      </c>
      <c r="H67" s="1"/>
      <c r="I67" s="1">
        <v>228569.21793155995</v>
      </c>
      <c r="J67" s="1">
        <v>257962.6700003612</v>
      </c>
      <c r="K67" s="1"/>
      <c r="L67" s="1">
        <v>9888.429553199998</v>
      </c>
      <c r="M67" s="1">
        <v>5163.666130007246</v>
      </c>
      <c r="N67" s="1"/>
      <c r="O67" s="1">
        <v>2013033.7501495052</v>
      </c>
      <c r="P67" s="1">
        <v>2315399.1326900027</v>
      </c>
      <c r="R67" s="9"/>
    </row>
    <row r="68" spans="1:18" ht="12">
      <c r="A68" s="8">
        <v>59</v>
      </c>
      <c r="B68" s="1"/>
      <c r="C68" s="1">
        <v>0</v>
      </c>
      <c r="D68" s="1">
        <v>0</v>
      </c>
      <c r="E68" s="1"/>
      <c r="F68" s="1">
        <v>1726464.8952115453</v>
      </c>
      <c r="G68" s="1">
        <v>1943997.5789384334</v>
      </c>
      <c r="H68" s="1"/>
      <c r="I68" s="1">
        <v>143008.8986262547</v>
      </c>
      <c r="J68" s="1">
        <v>251027.6620825897</v>
      </c>
      <c r="K68" s="1"/>
      <c r="L68" s="1">
        <v>0</v>
      </c>
      <c r="M68" s="1">
        <v>4307.720307018937</v>
      </c>
      <c r="N68" s="1"/>
      <c r="O68" s="1">
        <v>1869473.7938378</v>
      </c>
      <c r="P68" s="1">
        <v>2199332.961328042</v>
      </c>
      <c r="R68" s="9"/>
    </row>
    <row r="69" spans="1:18" ht="12">
      <c r="A69" s="8">
        <v>60</v>
      </c>
      <c r="B69" s="1"/>
      <c r="C69" s="1">
        <v>0</v>
      </c>
      <c r="D69" s="1">
        <v>0</v>
      </c>
      <c r="E69" s="1"/>
      <c r="F69" s="1">
        <v>1428173.98459524</v>
      </c>
      <c r="G69" s="1">
        <v>1841723.6384381005</v>
      </c>
      <c r="H69" s="1"/>
      <c r="I69" s="1">
        <v>207102.6230700773</v>
      </c>
      <c r="J69" s="1">
        <v>244409.40374499705</v>
      </c>
      <c r="K69" s="1"/>
      <c r="L69" s="1">
        <v>0</v>
      </c>
      <c r="M69" s="1">
        <v>3429.3025403428223</v>
      </c>
      <c r="N69" s="1"/>
      <c r="O69" s="1">
        <v>1635276.6076653174</v>
      </c>
      <c r="P69" s="1">
        <v>2089562.3447234402</v>
      </c>
      <c r="R69" s="9"/>
    </row>
    <row r="70" spans="1:18" ht="12">
      <c r="A70" s="8">
        <v>61</v>
      </c>
      <c r="B70" s="1"/>
      <c r="C70" s="1">
        <v>0</v>
      </c>
      <c r="D70" s="1">
        <v>0</v>
      </c>
      <c r="E70" s="1"/>
      <c r="F70" s="1">
        <v>1370369.3673935612</v>
      </c>
      <c r="G70" s="1">
        <v>1736455.0482586464</v>
      </c>
      <c r="H70" s="1"/>
      <c r="I70" s="1">
        <v>181044.37693809933</v>
      </c>
      <c r="J70" s="1">
        <v>236938.57509766304</v>
      </c>
      <c r="K70" s="1"/>
      <c r="L70" s="1">
        <v>0</v>
      </c>
      <c r="M70" s="1">
        <v>2719.2788956702293</v>
      </c>
      <c r="N70" s="1"/>
      <c r="O70" s="1">
        <v>1551413.7443316604</v>
      </c>
      <c r="P70" s="1">
        <v>1976112.9022519798</v>
      </c>
      <c r="R70" s="9"/>
    </row>
    <row r="71" spans="1:18" ht="12">
      <c r="A71" s="8">
        <v>62</v>
      </c>
      <c r="B71" s="1"/>
      <c r="C71" s="1">
        <v>0</v>
      </c>
      <c r="D71" s="1">
        <v>0</v>
      </c>
      <c r="E71" s="1"/>
      <c r="F71" s="1">
        <v>2661440.6061802492</v>
      </c>
      <c r="G71" s="1">
        <v>1646407.9656492032</v>
      </c>
      <c r="H71" s="1"/>
      <c r="I71" s="1">
        <v>169373.80560114174</v>
      </c>
      <c r="J71" s="1">
        <v>231123.37813392075</v>
      </c>
      <c r="K71" s="1"/>
      <c r="L71" s="1">
        <v>0</v>
      </c>
      <c r="M71" s="1">
        <v>2202.7674652451374</v>
      </c>
      <c r="N71" s="1"/>
      <c r="O71" s="1">
        <v>2830814.411781391</v>
      </c>
      <c r="P71" s="1">
        <v>1879734.111248369</v>
      </c>
      <c r="R71" s="9"/>
    </row>
    <row r="72" spans="1:18" ht="12">
      <c r="A72" s="8">
        <v>63</v>
      </c>
      <c r="B72" s="1"/>
      <c r="C72" s="1">
        <v>0</v>
      </c>
      <c r="D72" s="1">
        <v>0</v>
      </c>
      <c r="E72" s="1"/>
      <c r="F72" s="1">
        <v>1805952.690266736</v>
      </c>
      <c r="G72" s="1">
        <v>1582165.3472150199</v>
      </c>
      <c r="H72" s="1"/>
      <c r="I72" s="1">
        <v>207190.60441628782</v>
      </c>
      <c r="J72" s="1">
        <v>228609.8029586191</v>
      </c>
      <c r="K72" s="1"/>
      <c r="L72" s="1">
        <v>0</v>
      </c>
      <c r="M72" s="1">
        <v>1761.3229424450847</v>
      </c>
      <c r="N72" s="1"/>
      <c r="O72" s="1">
        <v>2013143.2946830238</v>
      </c>
      <c r="P72" s="1">
        <v>1812536.473116084</v>
      </c>
      <c r="R72" s="9"/>
    </row>
    <row r="73" spans="1:18" ht="12">
      <c r="A73" s="8">
        <v>64</v>
      </c>
      <c r="B73" s="1"/>
      <c r="C73" s="1">
        <v>0</v>
      </c>
      <c r="D73" s="1">
        <v>0</v>
      </c>
      <c r="E73" s="1"/>
      <c r="F73" s="1">
        <v>2196044.2343882164</v>
      </c>
      <c r="G73" s="1">
        <v>1533846.1369891467</v>
      </c>
      <c r="H73" s="1"/>
      <c r="I73" s="1">
        <v>262756.093122612</v>
      </c>
      <c r="J73" s="1">
        <v>228242.70893725273</v>
      </c>
      <c r="K73" s="1"/>
      <c r="L73" s="1">
        <v>0</v>
      </c>
      <c r="M73" s="1">
        <v>1363.401221864825</v>
      </c>
      <c r="N73" s="1"/>
      <c r="O73" s="1">
        <v>2458800.327510828</v>
      </c>
      <c r="P73" s="1">
        <v>1763452.2471482642</v>
      </c>
      <c r="R73" s="9"/>
    </row>
    <row r="74" spans="1:18" ht="12">
      <c r="A74" s="8">
        <v>65</v>
      </c>
      <c r="B74" s="1"/>
      <c r="C74" s="1">
        <v>0</v>
      </c>
      <c r="D74" s="1">
        <v>0</v>
      </c>
      <c r="E74" s="1"/>
      <c r="F74" s="1">
        <v>1216209.5242621056</v>
      </c>
      <c r="G74" s="1">
        <v>1482300.6478630386</v>
      </c>
      <c r="H74" s="1"/>
      <c r="I74" s="1">
        <v>246992.16608589888</v>
      </c>
      <c r="J74" s="1">
        <v>227326.37218268038</v>
      </c>
      <c r="K74" s="1"/>
      <c r="L74" s="1">
        <v>0</v>
      </c>
      <c r="M74" s="1">
        <v>989.9044817103115</v>
      </c>
      <c r="N74" s="1"/>
      <c r="O74" s="1">
        <v>1463201.6903480045</v>
      </c>
      <c r="P74" s="1">
        <v>1710616.9245274293</v>
      </c>
      <c r="R74" s="9"/>
    </row>
    <row r="75" spans="1:18" ht="12">
      <c r="A75" s="8">
        <v>66</v>
      </c>
      <c r="B75" s="1"/>
      <c r="C75" s="1">
        <v>0</v>
      </c>
      <c r="D75" s="1">
        <v>0</v>
      </c>
      <c r="E75" s="1"/>
      <c r="F75" s="1">
        <v>1918872.939040531</v>
      </c>
      <c r="G75" s="1">
        <v>1432836.4672116402</v>
      </c>
      <c r="H75" s="1"/>
      <c r="I75" s="1">
        <v>231710.87601823104</v>
      </c>
      <c r="J75" s="1">
        <v>226642.3350735813</v>
      </c>
      <c r="K75" s="1"/>
      <c r="L75" s="1">
        <v>0</v>
      </c>
      <c r="M75" s="1">
        <v>666.717278738906</v>
      </c>
      <c r="N75" s="1"/>
      <c r="O75" s="1">
        <v>2150583.815058762</v>
      </c>
      <c r="P75" s="1">
        <v>1660145.5195639604</v>
      </c>
      <c r="R75" s="9"/>
    </row>
    <row r="76" spans="1:18" ht="12">
      <c r="A76" s="8">
        <v>67</v>
      </c>
      <c r="B76" s="1"/>
      <c r="C76" s="1">
        <v>0</v>
      </c>
      <c r="D76" s="1">
        <v>0</v>
      </c>
      <c r="E76" s="1"/>
      <c r="F76" s="1">
        <v>1491832.017131685</v>
      </c>
      <c r="G76" s="1">
        <v>1372145.330970026</v>
      </c>
      <c r="H76" s="1"/>
      <c r="I76" s="1">
        <v>185611.63340924517</v>
      </c>
      <c r="J76" s="1">
        <v>224148.2224012473</v>
      </c>
      <c r="K76" s="1"/>
      <c r="L76" s="1">
        <v>0</v>
      </c>
      <c r="M76" s="1">
        <v>414.266995258523</v>
      </c>
      <c r="N76" s="1"/>
      <c r="O76" s="1">
        <v>1677443.6505409302</v>
      </c>
      <c r="P76" s="1">
        <v>1596707.820366532</v>
      </c>
      <c r="R76" s="9"/>
    </row>
    <row r="77" spans="1:18" ht="12">
      <c r="A77" s="8">
        <v>68</v>
      </c>
      <c r="B77" s="1"/>
      <c r="C77" s="1">
        <v>0</v>
      </c>
      <c r="D77" s="1">
        <v>0</v>
      </c>
      <c r="E77" s="1"/>
      <c r="F77" s="1">
        <v>1614563.9060413267</v>
      </c>
      <c r="G77" s="1">
        <v>1291837.445003219</v>
      </c>
      <c r="H77" s="1"/>
      <c r="I77" s="1">
        <v>145798.81406892737</v>
      </c>
      <c r="J77" s="1">
        <v>218338.90310674498</v>
      </c>
      <c r="K77" s="1"/>
      <c r="L77" s="1">
        <v>0</v>
      </c>
      <c r="M77" s="1">
        <v>251.1542435788713</v>
      </c>
      <c r="N77" s="1"/>
      <c r="O77" s="1">
        <v>1760362.7201102541</v>
      </c>
      <c r="P77" s="1">
        <v>1510427.5023535427</v>
      </c>
      <c r="R77" s="9"/>
    </row>
    <row r="78" spans="1:18" ht="12">
      <c r="A78" s="8">
        <v>69</v>
      </c>
      <c r="B78" s="1"/>
      <c r="C78" s="1">
        <v>0</v>
      </c>
      <c r="D78" s="1">
        <v>0</v>
      </c>
      <c r="E78" s="1"/>
      <c r="F78" s="1">
        <v>921114.739290576</v>
      </c>
      <c r="G78" s="1">
        <v>1198978.8551640096</v>
      </c>
      <c r="H78" s="1"/>
      <c r="I78" s="1">
        <v>136662.9613788416</v>
      </c>
      <c r="J78" s="1">
        <v>210066.53499319425</v>
      </c>
      <c r="K78" s="1"/>
      <c r="L78" s="1">
        <v>0</v>
      </c>
      <c r="M78" s="1">
        <v>180.8505299415981</v>
      </c>
      <c r="N78" s="1"/>
      <c r="O78" s="1">
        <v>1057777.7006694176</v>
      </c>
      <c r="P78" s="1">
        <v>1409226.2406871454</v>
      </c>
      <c r="R78" s="9"/>
    </row>
    <row r="79" spans="1:18" ht="12">
      <c r="A79" s="8">
        <v>70</v>
      </c>
      <c r="B79" s="1"/>
      <c r="C79" s="1">
        <v>0</v>
      </c>
      <c r="D79" s="1">
        <v>0</v>
      </c>
      <c r="E79" s="1"/>
      <c r="F79" s="1">
        <v>1669573.2259055262</v>
      </c>
      <c r="G79" s="1">
        <v>1104270.8037011481</v>
      </c>
      <c r="H79" s="1"/>
      <c r="I79" s="1">
        <v>123028.93502949855</v>
      </c>
      <c r="J79" s="1">
        <v>202582.3220159408</v>
      </c>
      <c r="K79" s="1"/>
      <c r="L79" s="1">
        <v>0</v>
      </c>
      <c r="M79" s="1">
        <v>105.01228694854424</v>
      </c>
      <c r="N79" s="1"/>
      <c r="O79" s="1">
        <v>1792602.1609350247</v>
      </c>
      <c r="P79" s="1">
        <v>1306958.1380040376</v>
      </c>
      <c r="R79" s="9"/>
    </row>
    <row r="80" spans="1:18" ht="12">
      <c r="A80" s="8">
        <v>71</v>
      </c>
      <c r="B80" s="1"/>
      <c r="C80" s="1">
        <v>0</v>
      </c>
      <c r="D80" s="1">
        <v>0</v>
      </c>
      <c r="E80" s="1"/>
      <c r="F80" s="1">
        <v>1103284.3597454557</v>
      </c>
      <c r="G80" s="1">
        <v>1013344.4527963666</v>
      </c>
      <c r="H80" s="1"/>
      <c r="I80" s="1">
        <v>109465.6489557955</v>
      </c>
      <c r="J80" s="1">
        <v>193726.18340475435</v>
      </c>
      <c r="K80" s="1"/>
      <c r="L80" s="1">
        <v>0</v>
      </c>
      <c r="M80" s="1">
        <v>66.03830724385209</v>
      </c>
      <c r="N80" s="1"/>
      <c r="O80" s="1">
        <v>1212750.0087012511</v>
      </c>
      <c r="P80" s="1">
        <v>1207136.6745083649</v>
      </c>
      <c r="R80" s="9"/>
    </row>
    <row r="81" spans="1:18" ht="12">
      <c r="A81" s="8">
        <v>72</v>
      </c>
      <c r="B81" s="1"/>
      <c r="C81" s="1">
        <v>0</v>
      </c>
      <c r="D81" s="1">
        <v>0</v>
      </c>
      <c r="E81" s="1"/>
      <c r="F81" s="1">
        <v>681393.3421990431</v>
      </c>
      <c r="G81" s="1">
        <v>925579.143145536</v>
      </c>
      <c r="H81" s="1"/>
      <c r="I81" s="1">
        <v>148168.3587365139</v>
      </c>
      <c r="J81" s="1">
        <v>184249.40551618687</v>
      </c>
      <c r="K81" s="1"/>
      <c r="L81" s="1">
        <v>0</v>
      </c>
      <c r="M81" s="1">
        <v>30.906757991183582</v>
      </c>
      <c r="N81" s="1"/>
      <c r="O81" s="1">
        <v>829561.700935557</v>
      </c>
      <c r="P81" s="1">
        <v>1109859.455419714</v>
      </c>
      <c r="R81" s="9"/>
    </row>
    <row r="82" spans="1:18" ht="12">
      <c r="A82" s="8">
        <v>73</v>
      </c>
      <c r="B82" s="1"/>
      <c r="C82" s="1">
        <v>0</v>
      </c>
      <c r="D82" s="1">
        <v>0</v>
      </c>
      <c r="E82" s="1"/>
      <c r="F82" s="1">
        <v>1040288.865394624</v>
      </c>
      <c r="G82" s="1">
        <v>844575.2658118756</v>
      </c>
      <c r="H82" s="1"/>
      <c r="I82" s="1">
        <v>312891.6671138784</v>
      </c>
      <c r="J82" s="1">
        <v>174581.72977411735</v>
      </c>
      <c r="K82" s="1"/>
      <c r="L82" s="1">
        <v>0</v>
      </c>
      <c r="M82" s="1">
        <v>0</v>
      </c>
      <c r="N82" s="1"/>
      <c r="O82" s="1">
        <v>1353180.5325085022</v>
      </c>
      <c r="P82" s="1">
        <v>1019156.9955859929</v>
      </c>
      <c r="R82" s="9"/>
    </row>
    <row r="83" spans="1:18" ht="12">
      <c r="A83" s="8">
        <v>74</v>
      </c>
      <c r="B83" s="1"/>
      <c r="C83" s="1">
        <v>0</v>
      </c>
      <c r="D83" s="1">
        <v>0</v>
      </c>
      <c r="E83" s="1"/>
      <c r="F83" s="1">
        <v>840007.620789328</v>
      </c>
      <c r="G83" s="1">
        <v>769005.1566158688</v>
      </c>
      <c r="H83" s="1"/>
      <c r="I83" s="1">
        <v>141252.79578969599</v>
      </c>
      <c r="J83" s="1">
        <v>164710.01475059616</v>
      </c>
      <c r="K83" s="1"/>
      <c r="L83" s="1">
        <v>0</v>
      </c>
      <c r="M83" s="1">
        <v>0</v>
      </c>
      <c r="N83" s="1"/>
      <c r="O83" s="1">
        <v>981260.4165790239</v>
      </c>
      <c r="P83" s="1">
        <v>933715.1713664649</v>
      </c>
      <c r="R83" s="9"/>
    </row>
    <row r="84" spans="1:18" ht="12">
      <c r="A84" s="8">
        <v>75</v>
      </c>
      <c r="B84" s="1"/>
      <c r="C84" s="1">
        <v>0</v>
      </c>
      <c r="D84" s="1">
        <v>0</v>
      </c>
      <c r="E84" s="1"/>
      <c r="F84" s="1">
        <v>745902.9935561919</v>
      </c>
      <c r="G84" s="1">
        <v>694567.0488690856</v>
      </c>
      <c r="H84" s="1"/>
      <c r="I84" s="1">
        <v>100258.84135167998</v>
      </c>
      <c r="J84" s="1">
        <v>154134.54488440935</v>
      </c>
      <c r="K84" s="1"/>
      <c r="L84" s="1">
        <v>0</v>
      </c>
      <c r="M84" s="1">
        <v>0</v>
      </c>
      <c r="N84" s="1"/>
      <c r="O84" s="1">
        <v>846161.8349078719</v>
      </c>
      <c r="P84" s="1">
        <v>848701.593753495</v>
      </c>
      <c r="R84" s="9"/>
    </row>
    <row r="85" spans="1:18" ht="12">
      <c r="A85" s="8">
        <v>76</v>
      </c>
      <c r="B85" s="1"/>
      <c r="C85" s="1">
        <v>0</v>
      </c>
      <c r="D85" s="1">
        <v>0</v>
      </c>
      <c r="E85" s="1"/>
      <c r="F85" s="1">
        <v>912670.3442089778</v>
      </c>
      <c r="G85" s="1">
        <v>621728.476118947</v>
      </c>
      <c r="H85" s="1"/>
      <c r="I85" s="1">
        <v>78693.52904778866</v>
      </c>
      <c r="J85" s="1">
        <v>143261.18116928713</v>
      </c>
      <c r="K85" s="1"/>
      <c r="L85" s="1">
        <v>0</v>
      </c>
      <c r="M85" s="1">
        <v>0</v>
      </c>
      <c r="N85" s="1"/>
      <c r="O85" s="1">
        <v>991363.8732567665</v>
      </c>
      <c r="P85" s="1">
        <v>764989.6572882342</v>
      </c>
      <c r="R85" s="9"/>
    </row>
    <row r="86" spans="1:18" ht="12">
      <c r="A86" s="8">
        <v>77</v>
      </c>
      <c r="B86" s="1"/>
      <c r="C86" s="1">
        <v>0</v>
      </c>
      <c r="D86" s="1">
        <v>0</v>
      </c>
      <c r="E86" s="1"/>
      <c r="F86" s="1">
        <v>537445.4386432978</v>
      </c>
      <c r="G86" s="1">
        <v>553492.1898547893</v>
      </c>
      <c r="H86" s="1"/>
      <c r="I86" s="1">
        <v>80940.82460822386</v>
      </c>
      <c r="J86" s="1">
        <v>131860.17942334435</v>
      </c>
      <c r="K86" s="1"/>
      <c r="L86" s="1">
        <v>0</v>
      </c>
      <c r="M86" s="1">
        <v>0</v>
      </c>
      <c r="N86" s="1"/>
      <c r="O86" s="1">
        <v>618386.2632515216</v>
      </c>
      <c r="P86" s="1">
        <v>685352.3692781336</v>
      </c>
      <c r="R86" s="9"/>
    </row>
    <row r="87" spans="1:18" ht="12">
      <c r="A87" s="8">
        <v>78</v>
      </c>
      <c r="B87" s="1"/>
      <c r="C87" s="1">
        <v>0</v>
      </c>
      <c r="D87" s="1">
        <v>0</v>
      </c>
      <c r="E87" s="1"/>
      <c r="F87" s="1">
        <v>594155.0037697537</v>
      </c>
      <c r="G87" s="1">
        <v>489444.23178481736</v>
      </c>
      <c r="H87" s="1"/>
      <c r="I87" s="1">
        <v>197402.50602561986</v>
      </c>
      <c r="J87" s="1">
        <v>120512.5917441149</v>
      </c>
      <c r="K87" s="1"/>
      <c r="L87" s="1">
        <v>0</v>
      </c>
      <c r="M87" s="1">
        <v>0</v>
      </c>
      <c r="N87" s="1"/>
      <c r="O87" s="1">
        <v>791557.5097953735</v>
      </c>
      <c r="P87" s="1">
        <v>609956.8235289323</v>
      </c>
      <c r="R87" s="9"/>
    </row>
    <row r="88" spans="1:18" ht="12">
      <c r="A88" s="8">
        <v>79</v>
      </c>
      <c r="B88" s="1"/>
      <c r="C88" s="1">
        <v>0</v>
      </c>
      <c r="D88" s="1">
        <v>0</v>
      </c>
      <c r="E88" s="1"/>
      <c r="F88" s="1">
        <v>316346.662285056</v>
      </c>
      <c r="G88" s="1">
        <v>429459.05509894964</v>
      </c>
      <c r="H88" s="1"/>
      <c r="I88" s="1">
        <v>94721.9847659584</v>
      </c>
      <c r="J88" s="1">
        <v>109285.34583646593</v>
      </c>
      <c r="K88" s="1"/>
      <c r="L88" s="1">
        <v>0</v>
      </c>
      <c r="M88" s="1">
        <v>0</v>
      </c>
      <c r="N88" s="1"/>
      <c r="O88" s="1">
        <v>411068.6470510144</v>
      </c>
      <c r="P88" s="1">
        <v>538744.4009354155</v>
      </c>
      <c r="R88" s="9"/>
    </row>
    <row r="89" spans="1:18" ht="12">
      <c r="A89" s="8">
        <v>80</v>
      </c>
      <c r="B89" s="1"/>
      <c r="C89" s="1">
        <v>0</v>
      </c>
      <c r="D89" s="1">
        <v>0</v>
      </c>
      <c r="E89" s="1"/>
      <c r="F89" s="1">
        <v>329509.6768082688</v>
      </c>
      <c r="G89" s="1">
        <v>373133.4130209509</v>
      </c>
      <c r="H89" s="1"/>
      <c r="I89" s="1">
        <v>57896.42277951025</v>
      </c>
      <c r="J89" s="1">
        <v>98150.93886715671</v>
      </c>
      <c r="K89" s="1"/>
      <c r="L89" s="1">
        <v>0</v>
      </c>
      <c r="M89" s="1">
        <v>0</v>
      </c>
      <c r="N89" s="1"/>
      <c r="O89" s="1">
        <v>387406.0995877791</v>
      </c>
      <c r="P89" s="1">
        <v>471284.3518881076</v>
      </c>
      <c r="R89" s="9"/>
    </row>
    <row r="90" spans="1:18" ht="12">
      <c r="A90" s="8">
        <v>81</v>
      </c>
      <c r="B90" s="1"/>
      <c r="C90" s="1">
        <v>0</v>
      </c>
      <c r="D90" s="1">
        <v>0</v>
      </c>
      <c r="E90" s="1"/>
      <c r="F90" s="1">
        <v>301618.47456573596</v>
      </c>
      <c r="G90" s="1">
        <v>319470.55542835675</v>
      </c>
      <c r="H90" s="1"/>
      <c r="I90" s="1">
        <v>24186.537111239995</v>
      </c>
      <c r="J90" s="1">
        <v>87474.33262372151</v>
      </c>
      <c r="K90" s="1"/>
      <c r="L90" s="1">
        <v>0</v>
      </c>
      <c r="M90" s="1">
        <v>0</v>
      </c>
      <c r="N90" s="1"/>
      <c r="O90" s="1">
        <v>325805.01167697593</v>
      </c>
      <c r="P90" s="1">
        <v>406944.88805207825</v>
      </c>
      <c r="R90" s="9"/>
    </row>
    <row r="91" spans="1:18" ht="12">
      <c r="A91" s="8">
        <v>82</v>
      </c>
      <c r="B91" s="1"/>
      <c r="C91" s="1">
        <v>0</v>
      </c>
      <c r="D91" s="1">
        <v>0</v>
      </c>
      <c r="E91" s="1"/>
      <c r="F91" s="1">
        <v>216561.114698432</v>
      </c>
      <c r="G91" s="1">
        <v>270302.04514684</v>
      </c>
      <c r="H91" s="1"/>
      <c r="I91" s="1">
        <v>27423.3913682512</v>
      </c>
      <c r="J91" s="1">
        <v>77057.13975544143</v>
      </c>
      <c r="K91" s="1"/>
      <c r="L91" s="1">
        <v>0</v>
      </c>
      <c r="M91" s="1">
        <v>0</v>
      </c>
      <c r="N91" s="1"/>
      <c r="O91" s="1">
        <v>243984.5060666832</v>
      </c>
      <c r="P91" s="1">
        <v>347359.1849022814</v>
      </c>
      <c r="R91" s="9"/>
    </row>
    <row r="92" spans="1:18" ht="12">
      <c r="A92" s="8">
        <v>83</v>
      </c>
      <c r="B92" s="1"/>
      <c r="C92" s="1">
        <v>0</v>
      </c>
      <c r="D92" s="1">
        <v>0</v>
      </c>
      <c r="E92" s="1"/>
      <c r="F92" s="1">
        <v>273475.08638394397</v>
      </c>
      <c r="G92" s="1">
        <v>226341.60679317918</v>
      </c>
      <c r="H92" s="1"/>
      <c r="I92" s="1">
        <v>420674.120001408</v>
      </c>
      <c r="J92" s="1">
        <v>66877.03398766136</v>
      </c>
      <c r="K92" s="1"/>
      <c r="L92" s="1">
        <v>0</v>
      </c>
      <c r="M92" s="1">
        <v>0</v>
      </c>
      <c r="N92" s="1"/>
      <c r="O92" s="1">
        <v>694149.206385352</v>
      </c>
      <c r="P92" s="1">
        <v>293218.64078084053</v>
      </c>
      <c r="R92" s="9"/>
    </row>
    <row r="93" spans="1:18" ht="12">
      <c r="A93" s="8">
        <v>84</v>
      </c>
      <c r="B93" s="1"/>
      <c r="C93" s="1">
        <v>0</v>
      </c>
      <c r="D93" s="1">
        <v>0</v>
      </c>
      <c r="E93" s="1"/>
      <c r="F93" s="1">
        <v>201643.93755955677</v>
      </c>
      <c r="G93" s="1">
        <v>186796.0621178467</v>
      </c>
      <c r="H93" s="1"/>
      <c r="I93" s="1">
        <v>38234.53111544528</v>
      </c>
      <c r="J93" s="1">
        <v>57238.791059305855</v>
      </c>
      <c r="K93" s="1"/>
      <c r="L93" s="1">
        <v>0</v>
      </c>
      <c r="M93" s="1">
        <v>0</v>
      </c>
      <c r="N93" s="1"/>
      <c r="O93" s="1">
        <v>239878.46867500205</v>
      </c>
      <c r="P93" s="1">
        <v>244034.85317715257</v>
      </c>
      <c r="R93" s="9"/>
    </row>
    <row r="94" spans="1:18" ht="12">
      <c r="A94" s="8">
        <v>85</v>
      </c>
      <c r="B94" s="1"/>
      <c r="C94" s="1">
        <v>0</v>
      </c>
      <c r="D94" s="1">
        <v>0</v>
      </c>
      <c r="E94" s="1"/>
      <c r="F94" s="1">
        <v>184726.05635014718</v>
      </c>
      <c r="G94" s="1">
        <v>152700.04307146653</v>
      </c>
      <c r="H94" s="1"/>
      <c r="I94" s="1">
        <v>39454.79289013696</v>
      </c>
      <c r="J94" s="1">
        <v>48548.91860203433</v>
      </c>
      <c r="K94" s="1"/>
      <c r="L94" s="1">
        <v>0</v>
      </c>
      <c r="M94" s="1">
        <v>0</v>
      </c>
      <c r="N94" s="1"/>
      <c r="O94" s="1">
        <v>224180.84924028412</v>
      </c>
      <c r="P94" s="1">
        <v>201248.96167350086</v>
      </c>
      <c r="R94" s="9"/>
    </row>
    <row r="95" spans="1:18" ht="12">
      <c r="A95" s="8">
        <v>86</v>
      </c>
      <c r="B95" s="1"/>
      <c r="C95" s="1">
        <v>0</v>
      </c>
      <c r="D95" s="1">
        <v>0</v>
      </c>
      <c r="E95" s="1"/>
      <c r="F95" s="1">
        <v>86269.06913996798</v>
      </c>
      <c r="G95" s="1">
        <v>122109.89517168637</v>
      </c>
      <c r="H95" s="1"/>
      <c r="I95" s="1">
        <v>22162.550783999995</v>
      </c>
      <c r="J95" s="1">
        <v>40295.745861550065</v>
      </c>
      <c r="K95" s="1"/>
      <c r="L95" s="1">
        <v>0</v>
      </c>
      <c r="M95" s="1">
        <v>0</v>
      </c>
      <c r="N95" s="1"/>
      <c r="O95" s="1">
        <v>108431.61992396797</v>
      </c>
      <c r="P95" s="1">
        <v>162405.64103323643</v>
      </c>
      <c r="R95" s="9"/>
    </row>
    <row r="96" spans="1:18" ht="12">
      <c r="A96" s="8">
        <v>87</v>
      </c>
      <c r="B96" s="1"/>
      <c r="C96" s="1">
        <v>0</v>
      </c>
      <c r="D96" s="1">
        <v>0</v>
      </c>
      <c r="E96" s="1"/>
      <c r="F96" s="1">
        <v>123728.66078507999</v>
      </c>
      <c r="G96" s="1">
        <v>95771.846687868</v>
      </c>
      <c r="H96" s="1"/>
      <c r="I96" s="1">
        <v>35522.82864</v>
      </c>
      <c r="J96" s="1">
        <v>32810.8351714416</v>
      </c>
      <c r="K96" s="1"/>
      <c r="L96" s="1">
        <v>0</v>
      </c>
      <c r="M96" s="1">
        <v>0</v>
      </c>
      <c r="N96" s="1"/>
      <c r="O96" s="1">
        <v>159251.48942507998</v>
      </c>
      <c r="P96" s="1">
        <v>128582.68185930961</v>
      </c>
      <c r="R96" s="9"/>
    </row>
    <row r="97" spans="1:18" ht="12">
      <c r="A97" s="8">
        <v>88</v>
      </c>
      <c r="B97" s="1"/>
      <c r="C97" s="1">
        <v>0</v>
      </c>
      <c r="D97" s="1">
        <v>0</v>
      </c>
      <c r="E97" s="1"/>
      <c r="F97" s="1">
        <v>118250.484468792</v>
      </c>
      <c r="G97" s="1">
        <v>73628.16474216</v>
      </c>
      <c r="H97" s="1"/>
      <c r="I97" s="1">
        <v>13808.087781119999</v>
      </c>
      <c r="J97" s="1">
        <v>26191.364833042804</v>
      </c>
      <c r="K97" s="1"/>
      <c r="L97" s="1">
        <v>0</v>
      </c>
      <c r="M97" s="1">
        <v>0</v>
      </c>
      <c r="N97" s="1"/>
      <c r="O97" s="1">
        <v>132058.572249912</v>
      </c>
      <c r="P97" s="1">
        <v>99819.52957520282</v>
      </c>
      <c r="R97" s="9"/>
    </row>
    <row r="98" spans="1:18" ht="12">
      <c r="A98" s="8">
        <v>89</v>
      </c>
      <c r="B98" s="1"/>
      <c r="C98" s="1">
        <v>0</v>
      </c>
      <c r="D98" s="1">
        <v>0</v>
      </c>
      <c r="E98" s="1"/>
      <c r="F98" s="1">
        <v>38084.627179905605</v>
      </c>
      <c r="G98" s="1">
        <v>55606.25772853761</v>
      </c>
      <c r="H98" s="1"/>
      <c r="I98" s="1">
        <v>8135.258505920002</v>
      </c>
      <c r="J98" s="1">
        <v>20540.142936681765</v>
      </c>
      <c r="K98" s="1"/>
      <c r="L98" s="1">
        <v>0</v>
      </c>
      <c r="M98" s="1">
        <v>0</v>
      </c>
      <c r="N98" s="1"/>
      <c r="O98" s="1">
        <v>46219.885685825604</v>
      </c>
      <c r="P98" s="1">
        <v>76146.40066521938</v>
      </c>
      <c r="R98" s="9"/>
    </row>
    <row r="99" spans="1:18" ht="12">
      <c r="A99" s="8">
        <v>90</v>
      </c>
      <c r="B99" s="1"/>
      <c r="C99" s="1">
        <v>0</v>
      </c>
      <c r="D99" s="1">
        <v>0</v>
      </c>
      <c r="E99" s="1"/>
      <c r="F99" s="1">
        <v>1242902.9557182</v>
      </c>
      <c r="G99" s="1">
        <v>998149.437531</v>
      </c>
      <c r="H99" s="1"/>
      <c r="I99" s="1">
        <v>161553.6666</v>
      </c>
      <c r="J99" s="1">
        <v>428638.51335495</v>
      </c>
      <c r="K99" s="1"/>
      <c r="L99" s="1">
        <v>0</v>
      </c>
      <c r="M99" s="1">
        <v>0</v>
      </c>
      <c r="N99" s="1"/>
      <c r="O99" s="1">
        <v>1404456.6223181998</v>
      </c>
      <c r="P99" s="1">
        <v>1426787.9508859501</v>
      </c>
      <c r="R99" s="9"/>
    </row>
    <row r="100" ht="12">
      <c r="R100" s="1"/>
    </row>
    <row r="101" spans="9:18" ht="12">
      <c r="I101" s="1">
        <f>SUM(I9:I99)</f>
        <v>17987888.288048077</v>
      </c>
      <c r="J101" s="1">
        <f aca="true" t="shared" si="0" ref="J101:P101">SUM(J9:J99)</f>
        <v>19076967.385805067</v>
      </c>
      <c r="K101" s="1">
        <f t="shared" si="0"/>
        <v>0</v>
      </c>
      <c r="L101" s="1">
        <f t="shared" si="0"/>
        <v>27548190.51949871</v>
      </c>
      <c r="M101" s="1">
        <f t="shared" si="0"/>
        <v>27018441.74976306</v>
      </c>
      <c r="N101" s="1">
        <f t="shared" si="0"/>
        <v>0</v>
      </c>
      <c r="O101" s="1">
        <f t="shared" si="0"/>
        <v>310473821.75582445</v>
      </c>
      <c r="P101" s="1">
        <f t="shared" si="0"/>
        <v>308909136.25105923</v>
      </c>
      <c r="R101" s="1"/>
    </row>
    <row r="102" spans="9:18" ht="12">
      <c r="I102" s="1">
        <f>I101/O101</f>
        <v>0.05793689202626188</v>
      </c>
      <c r="R102" s="1"/>
    </row>
  </sheetData>
  <mergeCells count="10"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875" right="0.7875" top="0.7875" bottom="0.7875" header="0.5" footer="0.5"/>
  <pageSetup fitToHeight="0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5.00390625" style="1" customWidth="1"/>
    <col min="3" max="3" width="11.140625" style="1" customWidth="1"/>
    <col min="4" max="4" width="10.8515625" style="1" customWidth="1"/>
    <col min="5" max="5" width="2.00390625" style="1" customWidth="1"/>
    <col min="6" max="6" width="10.8515625" style="1" customWidth="1"/>
    <col min="7" max="7" width="9.00390625" style="0" customWidth="1"/>
    <col min="8" max="8" width="2.140625" style="1" customWidth="1"/>
    <col min="9" max="256" width="9.00390625" style="0" customWidth="1"/>
  </cols>
  <sheetData>
    <row r="1" spans="1:8" ht="12">
      <c r="A1" s="2" t="s">
        <v>69</v>
      </c>
      <c r="H1" s="1"/>
    </row>
    <row r="2" ht="12">
      <c r="H2" s="1"/>
    </row>
    <row r="3" spans="1:8" ht="12">
      <c r="A3" s="1" t="s">
        <v>70</v>
      </c>
      <c r="H3" s="1"/>
    </row>
    <row r="4" spans="1:8" ht="12">
      <c r="A4" s="2" t="s">
        <v>71</v>
      </c>
      <c r="H4" s="1"/>
    </row>
    <row r="5" spans="1:8" s="4" customFormat="1" ht="51.75" customHeight="1">
      <c r="A5" s="5" t="s">
        <v>72</v>
      </c>
      <c r="B5" s="4"/>
      <c r="C5" s="5" t="s">
        <v>73</v>
      </c>
      <c r="D5" s="5"/>
      <c r="E5" s="5"/>
      <c r="F5" s="5" t="s">
        <v>74</v>
      </c>
      <c r="G5" s="5"/>
      <c r="H5" s="5"/>
    </row>
    <row r="6" spans="3:7" s="5" customFormat="1" ht="12">
      <c r="C6" s="5" t="s">
        <v>75</v>
      </c>
      <c r="F6" s="5" t="s">
        <v>76</v>
      </c>
      <c r="G6" s="5"/>
    </row>
    <row r="7" spans="3:7" s="5" customFormat="1" ht="12">
      <c r="C7" s="6" t="s">
        <v>77</v>
      </c>
      <c r="D7" s="7" t="s">
        <v>78</v>
      </c>
      <c r="E7" s="5"/>
      <c r="F7" s="6" t="s">
        <v>79</v>
      </c>
      <c r="G7" s="7" t="s">
        <v>80</v>
      </c>
    </row>
    <row r="8" s="4" customFormat="1" ht="12">
      <c r="A8" s="5"/>
    </row>
    <row r="9" spans="1:8" ht="12">
      <c r="A9" s="11">
        <v>0</v>
      </c>
      <c r="H9" s="1"/>
    </row>
    <row r="10" spans="1:8" ht="12">
      <c r="A10" s="11">
        <v>1</v>
      </c>
      <c r="H10" s="1"/>
    </row>
    <row r="11" spans="1:8" ht="12">
      <c r="A11" s="11">
        <v>2</v>
      </c>
      <c r="H11" s="1"/>
    </row>
    <row r="12" spans="1:8" ht="12">
      <c r="A12" s="11">
        <v>3</v>
      </c>
      <c r="H12" s="1"/>
    </row>
    <row r="13" spans="1:8" ht="12">
      <c r="A13" s="11" t="s">
        <v>81</v>
      </c>
      <c r="H13" s="1"/>
    </row>
    <row r="14" spans="1:8" ht="12">
      <c r="A14" s="11">
        <v>99</v>
      </c>
      <c r="H14" s="1"/>
    </row>
    <row r="15" spans="1:8" ht="12">
      <c r="A15" s="11">
        <v>100</v>
      </c>
      <c r="H15" s="1"/>
    </row>
  </sheetData>
  <mergeCells count="4">
    <mergeCell ref="C5:D5"/>
    <mergeCell ref="F5:G5"/>
    <mergeCell ref="C6:D6"/>
    <mergeCell ref="F6:G6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F27" sqref="F27"/>
    </sheetView>
  </sheetViews>
  <sheetFormatPr defaultColWidth="9.140625" defaultRowHeight="12.75"/>
  <cols>
    <col min="1" max="1" width="9.00390625" style="0" customWidth="1"/>
    <col min="2" max="2" width="13.00390625" style="1" customWidth="1"/>
    <col min="3" max="3" width="14.7109375" style="1" customWidth="1"/>
    <col min="4" max="4" width="16.140625" style="1" customWidth="1"/>
    <col min="5" max="5" width="17.57421875" style="1" customWidth="1"/>
    <col min="6" max="6" width="18.00390625" style="1" customWidth="1"/>
    <col min="7" max="256" width="9.00390625" style="0" customWidth="1"/>
  </cols>
  <sheetData>
    <row r="1" ht="12">
      <c r="A1" s="2" t="s">
        <v>82</v>
      </c>
    </row>
    <row r="2" ht="12">
      <c r="A2" s="3" t="s">
        <v>83</v>
      </c>
    </row>
    <row r="3" spans="1:6" ht="12">
      <c r="A3" s="3"/>
      <c r="B3" s="8" t="s">
        <v>84</v>
      </c>
      <c r="C3" s="8" t="s">
        <v>85</v>
      </c>
      <c r="D3" s="8" t="s">
        <v>86</v>
      </c>
      <c r="E3" s="8" t="s">
        <v>87</v>
      </c>
      <c r="F3" s="1"/>
    </row>
    <row r="4" spans="1:6" ht="12">
      <c r="A4" s="8">
        <v>0</v>
      </c>
      <c r="B4" s="1">
        <v>0</v>
      </c>
      <c r="C4" s="1">
        <v>1377.4103939999998</v>
      </c>
      <c r="D4" s="1">
        <f>B4</f>
        <v>0</v>
      </c>
      <c r="E4" s="1">
        <f>C4</f>
        <v>1377.4103939999998</v>
      </c>
      <c r="F4" s="1"/>
    </row>
    <row r="5" spans="1:6" ht="12">
      <c r="A5" s="8">
        <v>1</v>
      </c>
      <c r="B5" s="1">
        <v>0</v>
      </c>
      <c r="C5" s="1">
        <v>1413.203043</v>
      </c>
      <c r="D5" s="1">
        <f aca="true" t="shared" si="0" ref="D5:D68">A5*B5</f>
        <v>0</v>
      </c>
      <c r="E5" s="1">
        <f aca="true" t="shared" si="1" ref="E5:E68">A5*C5</f>
        <v>1413.203043</v>
      </c>
      <c r="F5" s="1"/>
    </row>
    <row r="6" spans="1:6" ht="12">
      <c r="A6" s="8">
        <v>2</v>
      </c>
      <c r="B6" s="1">
        <v>0</v>
      </c>
      <c r="C6" s="1">
        <v>1440.2450059999999</v>
      </c>
      <c r="D6" s="1">
        <f t="shared" si="0"/>
        <v>0</v>
      </c>
      <c r="E6" s="1">
        <f t="shared" si="1"/>
        <v>2880.4900119999998</v>
      </c>
      <c r="F6" s="1"/>
    </row>
    <row r="7" spans="1:6" ht="12">
      <c r="A7" s="8">
        <v>3</v>
      </c>
      <c r="B7" s="1">
        <v>0.06885671</v>
      </c>
      <c r="C7" s="1">
        <v>1466.498087</v>
      </c>
      <c r="D7" s="1">
        <f t="shared" si="0"/>
        <v>0.20657013000000002</v>
      </c>
      <c r="E7" s="1">
        <f t="shared" si="1"/>
        <v>4399.494261</v>
      </c>
      <c r="F7" s="1"/>
    </row>
    <row r="8" spans="1:6" ht="12">
      <c r="A8" s="8">
        <v>4</v>
      </c>
      <c r="B8" s="1">
        <v>0.56631937</v>
      </c>
      <c r="C8" s="1">
        <v>1497.004066</v>
      </c>
      <c r="D8" s="1">
        <f t="shared" si="0"/>
        <v>2.26527748</v>
      </c>
      <c r="E8" s="1">
        <f t="shared" si="1"/>
        <v>5988.016264</v>
      </c>
      <c r="F8" s="1"/>
    </row>
    <row r="9" spans="1:6" ht="12">
      <c r="A9" s="8">
        <v>5</v>
      </c>
      <c r="B9" s="1">
        <v>1.5637385</v>
      </c>
      <c r="C9" s="1">
        <v>1532.5358939999999</v>
      </c>
      <c r="D9" s="1">
        <f t="shared" si="0"/>
        <v>7.818692499999999</v>
      </c>
      <c r="E9" s="1">
        <f t="shared" si="1"/>
        <v>7662.679469999999</v>
      </c>
      <c r="F9" s="1"/>
    </row>
    <row r="10" spans="1:6" ht="12">
      <c r="A10" s="8">
        <v>6</v>
      </c>
      <c r="B10" s="1">
        <v>3.64096506</v>
      </c>
      <c r="C10" s="1">
        <v>1572.8442719999998</v>
      </c>
      <c r="D10" s="1">
        <f t="shared" si="0"/>
        <v>21.845790360000002</v>
      </c>
      <c r="E10" s="1">
        <f t="shared" si="1"/>
        <v>9437.065631999998</v>
      </c>
      <c r="F10" s="1"/>
    </row>
    <row r="11" spans="1:6" ht="12">
      <c r="A11" s="8">
        <v>7</v>
      </c>
      <c r="B11" s="1">
        <v>8.255032400000001</v>
      </c>
      <c r="C11" s="1">
        <v>1615.479086</v>
      </c>
      <c r="D11" s="1">
        <f t="shared" si="0"/>
        <v>57.785226800000004</v>
      </c>
      <c r="E11" s="1">
        <f t="shared" si="1"/>
        <v>11308.353602000001</v>
      </c>
      <c r="F11" s="1"/>
    </row>
    <row r="12" spans="1:6" ht="12">
      <c r="A12" s="8">
        <v>8</v>
      </c>
      <c r="B12" s="1">
        <v>16.59515</v>
      </c>
      <c r="C12" s="1">
        <v>1654.6293140000002</v>
      </c>
      <c r="D12" s="1">
        <f t="shared" si="0"/>
        <v>132.7612</v>
      </c>
      <c r="E12" s="1">
        <f t="shared" si="1"/>
        <v>13237.034512000002</v>
      </c>
      <c r="F12" s="1"/>
    </row>
    <row r="13" spans="1:6" ht="12">
      <c r="A13" s="8">
        <v>9</v>
      </c>
      <c r="B13" s="1">
        <v>33.2713007</v>
      </c>
      <c r="C13" s="1">
        <v>1690.1453290000002</v>
      </c>
      <c r="D13" s="1">
        <f t="shared" si="0"/>
        <v>299.44170629999996</v>
      </c>
      <c r="E13" s="1">
        <f t="shared" si="1"/>
        <v>15211.307961000002</v>
      </c>
      <c r="F13" s="1"/>
    </row>
    <row r="14" spans="1:6" ht="12">
      <c r="A14" s="8">
        <v>10</v>
      </c>
      <c r="B14" s="1">
        <v>75.84356319999999</v>
      </c>
      <c r="C14" s="1">
        <v>1719.840906</v>
      </c>
      <c r="D14" s="1">
        <f t="shared" si="0"/>
        <v>758.4356319999999</v>
      </c>
      <c r="E14" s="1">
        <f t="shared" si="1"/>
        <v>17198.409059999998</v>
      </c>
      <c r="F14" s="1"/>
    </row>
    <row r="15" spans="1:6" ht="12">
      <c r="A15" s="8">
        <v>11</v>
      </c>
      <c r="B15" s="1">
        <v>122.79391799999999</v>
      </c>
      <c r="C15" s="1">
        <v>1749.619061</v>
      </c>
      <c r="D15" s="1">
        <f t="shared" si="0"/>
        <v>1350.733098</v>
      </c>
      <c r="E15" s="1">
        <f t="shared" si="1"/>
        <v>19245.809671000003</v>
      </c>
      <c r="F15" s="1"/>
    </row>
    <row r="16" spans="1:6" ht="12">
      <c r="A16" s="8">
        <v>12</v>
      </c>
      <c r="B16" s="1">
        <v>193.40256499999998</v>
      </c>
      <c r="C16" s="1">
        <v>1781.0222370000001</v>
      </c>
      <c r="D16" s="1">
        <f t="shared" si="0"/>
        <v>2320.83078</v>
      </c>
      <c r="E16" s="1">
        <f t="shared" si="1"/>
        <v>21372.266844</v>
      </c>
      <c r="F16" s="1"/>
    </row>
    <row r="17" spans="1:6" ht="12">
      <c r="A17" s="8">
        <v>13</v>
      </c>
      <c r="B17" s="1">
        <v>288.451239</v>
      </c>
      <c r="C17" s="1">
        <v>1812.424549</v>
      </c>
      <c r="D17" s="1">
        <f t="shared" si="0"/>
        <v>3749.866107</v>
      </c>
      <c r="E17" s="1">
        <f t="shared" si="1"/>
        <v>23561.519137</v>
      </c>
      <c r="F17" s="1"/>
    </row>
    <row r="18" spans="1:6" ht="12">
      <c r="A18" s="8">
        <v>14</v>
      </c>
      <c r="B18" s="1">
        <v>412.229864</v>
      </c>
      <c r="C18" s="1">
        <v>1841.044483</v>
      </c>
      <c r="D18" s="1">
        <f t="shared" si="0"/>
        <v>5771.2180960000005</v>
      </c>
      <c r="E18" s="1">
        <f t="shared" si="1"/>
        <v>25774.622762</v>
      </c>
      <c r="F18" s="1"/>
    </row>
    <row r="19" spans="1:6" ht="12">
      <c r="A19" s="8">
        <v>15</v>
      </c>
      <c r="B19" s="1">
        <v>571.75631</v>
      </c>
      <c r="C19" s="1">
        <v>1859.5686420000002</v>
      </c>
      <c r="D19" s="1">
        <f t="shared" si="0"/>
        <v>8576.34465</v>
      </c>
      <c r="E19" s="1">
        <f t="shared" si="1"/>
        <v>27893.529630000005</v>
      </c>
      <c r="F19" s="1"/>
    </row>
    <row r="20" spans="1:6" ht="12">
      <c r="A20" s="8">
        <v>16</v>
      </c>
      <c r="B20" s="1">
        <v>763.304482</v>
      </c>
      <c r="C20" s="1">
        <v>1868.076805</v>
      </c>
      <c r="D20" s="1">
        <f t="shared" si="0"/>
        <v>12212.871712</v>
      </c>
      <c r="E20" s="1">
        <f t="shared" si="1"/>
        <v>29889.22888</v>
      </c>
      <c r="F20" s="1"/>
    </row>
    <row r="21" spans="1:6" ht="12">
      <c r="A21" s="8">
        <v>17</v>
      </c>
      <c r="B21" s="1">
        <v>994.2103500000001</v>
      </c>
      <c r="C21" s="1">
        <v>1868.019888</v>
      </c>
      <c r="D21" s="1">
        <f t="shared" si="0"/>
        <v>16901.575950000002</v>
      </c>
      <c r="E21" s="1">
        <f t="shared" si="1"/>
        <v>31756.338096</v>
      </c>
      <c r="F21" s="1"/>
    </row>
    <row r="22" spans="1:6" ht="12">
      <c r="A22" s="8">
        <v>18</v>
      </c>
      <c r="B22" s="1">
        <v>1244.37896</v>
      </c>
      <c r="C22" s="1">
        <v>1866.446115</v>
      </c>
      <c r="D22" s="1">
        <f t="shared" si="0"/>
        <v>22398.82128</v>
      </c>
      <c r="E22" s="1">
        <f t="shared" si="1"/>
        <v>33596.03007</v>
      </c>
      <c r="F22" s="1"/>
    </row>
    <row r="23" spans="1:6" ht="12">
      <c r="A23" s="8">
        <v>19</v>
      </c>
      <c r="B23" s="1">
        <v>1507.93694</v>
      </c>
      <c r="C23" s="1">
        <v>1866.5051050000002</v>
      </c>
      <c r="D23" s="1">
        <f t="shared" si="0"/>
        <v>28650.80186</v>
      </c>
      <c r="E23" s="1">
        <f t="shared" si="1"/>
        <v>35463.596995</v>
      </c>
      <c r="F23" s="1"/>
    </row>
    <row r="24" spans="1:6" ht="12">
      <c r="A24" s="8">
        <v>20</v>
      </c>
      <c r="B24" s="1">
        <v>1774.94013</v>
      </c>
      <c r="C24" s="1">
        <v>1867.2250080000001</v>
      </c>
      <c r="D24" s="1">
        <f t="shared" si="0"/>
        <v>35498.802599999995</v>
      </c>
      <c r="E24" s="1">
        <f t="shared" si="1"/>
        <v>37344.50016</v>
      </c>
      <c r="F24" s="1"/>
    </row>
    <row r="25" spans="1:6" ht="12">
      <c r="A25" s="8">
        <v>21</v>
      </c>
      <c r="B25" s="1">
        <v>2051.20582</v>
      </c>
      <c r="C25" s="1">
        <v>1867.621081</v>
      </c>
      <c r="D25" s="1">
        <f t="shared" si="0"/>
        <v>43075.32222</v>
      </c>
      <c r="E25" s="1">
        <f t="shared" si="1"/>
        <v>39220.042701</v>
      </c>
      <c r="F25" s="1"/>
    </row>
    <row r="26" spans="1:6" ht="12">
      <c r="A26" s="8">
        <v>22</v>
      </c>
      <c r="B26" s="1">
        <v>2337.92549</v>
      </c>
      <c r="C26" s="1">
        <v>1866.001797</v>
      </c>
      <c r="D26" s="1">
        <f t="shared" si="0"/>
        <v>51434.36078</v>
      </c>
      <c r="E26" s="1">
        <f t="shared" si="1"/>
        <v>41052.039533999996</v>
      </c>
      <c r="F26" s="1"/>
    </row>
    <row r="27" spans="1:6" ht="12">
      <c r="A27" s="8">
        <v>23</v>
      </c>
      <c r="B27" s="1">
        <v>2636.4394199999997</v>
      </c>
      <c r="C27" s="1">
        <v>1861.5337499999998</v>
      </c>
      <c r="D27" s="1">
        <f t="shared" si="0"/>
        <v>60638.10665999999</v>
      </c>
      <c r="E27" s="1">
        <f t="shared" si="1"/>
        <v>42815.276249999995</v>
      </c>
      <c r="F27" s="1"/>
    </row>
    <row r="28" spans="1:6" ht="12">
      <c r="A28" s="8">
        <v>24</v>
      </c>
      <c r="B28" s="1">
        <v>2949.05489</v>
      </c>
      <c r="C28" s="1">
        <v>1858.746535</v>
      </c>
      <c r="D28" s="1">
        <f t="shared" si="0"/>
        <v>70777.31736</v>
      </c>
      <c r="E28" s="1">
        <f t="shared" si="1"/>
        <v>44609.91684</v>
      </c>
      <c r="F28" s="1"/>
    </row>
    <row r="29" spans="1:6" ht="12">
      <c r="A29" s="8">
        <v>25</v>
      </c>
      <c r="B29" s="1">
        <v>3272.5029700000005</v>
      </c>
      <c r="C29" s="1">
        <v>1851.038697</v>
      </c>
      <c r="D29" s="1">
        <f t="shared" si="0"/>
        <v>81812.57425</v>
      </c>
      <c r="E29" s="1">
        <f t="shared" si="1"/>
        <v>46275.967424999995</v>
      </c>
      <c r="F29" s="1"/>
    </row>
    <row r="30" spans="1:6" ht="12">
      <c r="A30" s="8">
        <v>26</v>
      </c>
      <c r="B30" s="1">
        <v>3598.60878</v>
      </c>
      <c r="C30" s="1">
        <v>1845.922554</v>
      </c>
      <c r="D30" s="1">
        <f t="shared" si="0"/>
        <v>93563.82828</v>
      </c>
      <c r="E30" s="1">
        <f t="shared" si="1"/>
        <v>47993.986404</v>
      </c>
      <c r="F30" s="1"/>
    </row>
    <row r="31" spans="1:6" ht="12">
      <c r="A31" s="8">
        <v>27</v>
      </c>
      <c r="B31" s="1">
        <v>3920.72476</v>
      </c>
      <c r="C31" s="1">
        <v>1840.880584</v>
      </c>
      <c r="D31" s="1">
        <f t="shared" si="0"/>
        <v>105859.56852</v>
      </c>
      <c r="E31" s="1">
        <f t="shared" si="1"/>
        <v>49703.775768</v>
      </c>
      <c r="F31" s="1"/>
    </row>
    <row r="32" spans="1:6" ht="12">
      <c r="A32" s="8">
        <v>28</v>
      </c>
      <c r="B32" s="1">
        <v>4235.3209</v>
      </c>
      <c r="C32" s="1">
        <v>1839.531563</v>
      </c>
      <c r="D32" s="1">
        <f t="shared" si="0"/>
        <v>118588.9852</v>
      </c>
      <c r="E32" s="1">
        <f t="shared" si="1"/>
        <v>51506.883764</v>
      </c>
      <c r="F32" s="1"/>
    </row>
    <row r="33" spans="1:6" ht="12">
      <c r="A33" s="8">
        <v>29</v>
      </c>
      <c r="B33" s="1">
        <v>4542.93692</v>
      </c>
      <c r="C33" s="1">
        <v>1839.999893</v>
      </c>
      <c r="D33" s="1">
        <f t="shared" si="0"/>
        <v>131745.17068</v>
      </c>
      <c r="E33" s="1">
        <f t="shared" si="1"/>
        <v>53359.996897</v>
      </c>
      <c r="F33" s="1"/>
    </row>
    <row r="34" spans="1:6" ht="12">
      <c r="A34" s="8">
        <v>30</v>
      </c>
      <c r="B34" s="1">
        <v>4840.8951</v>
      </c>
      <c r="C34" s="1">
        <v>1845.638306</v>
      </c>
      <c r="D34" s="1">
        <f t="shared" si="0"/>
        <v>145226.853</v>
      </c>
      <c r="E34" s="1">
        <f t="shared" si="1"/>
        <v>55369.14918</v>
      </c>
      <c r="F34" s="1"/>
    </row>
    <row r="35" spans="1:6" ht="12">
      <c r="A35" s="8">
        <v>31</v>
      </c>
      <c r="B35" s="1">
        <v>5129.8336</v>
      </c>
      <c r="C35" s="1">
        <v>1856.6512200000002</v>
      </c>
      <c r="D35" s="1">
        <f t="shared" si="0"/>
        <v>159024.84159999999</v>
      </c>
      <c r="E35" s="1">
        <f t="shared" si="1"/>
        <v>57556.18782000001</v>
      </c>
      <c r="F35" s="1"/>
    </row>
    <row r="36" spans="1:6" ht="12">
      <c r="A36" s="8">
        <v>32</v>
      </c>
      <c r="B36" s="1">
        <v>5402.1811</v>
      </c>
      <c r="C36" s="1">
        <v>1869.052623</v>
      </c>
      <c r="D36" s="1">
        <f t="shared" si="0"/>
        <v>172869.7952</v>
      </c>
      <c r="E36" s="1">
        <f t="shared" si="1"/>
        <v>59809.683936</v>
      </c>
      <c r="F36" s="1"/>
    </row>
    <row r="37" spans="1:6" ht="12">
      <c r="A37" s="8">
        <v>33</v>
      </c>
      <c r="B37" s="1">
        <v>5657.6624</v>
      </c>
      <c r="C37" s="1">
        <v>1886.2763610000002</v>
      </c>
      <c r="D37" s="1">
        <f t="shared" si="0"/>
        <v>186702.8592</v>
      </c>
      <c r="E37" s="1">
        <f t="shared" si="1"/>
        <v>62247.119913</v>
      </c>
      <c r="F37" s="1"/>
    </row>
    <row r="38" spans="1:6" ht="12">
      <c r="A38" s="8">
        <v>34</v>
      </c>
      <c r="B38" s="1">
        <v>5909.7125</v>
      </c>
      <c r="C38" s="1">
        <v>1904.137216</v>
      </c>
      <c r="D38" s="1">
        <f t="shared" si="0"/>
        <v>200930.22499999998</v>
      </c>
      <c r="E38" s="1">
        <f t="shared" si="1"/>
        <v>64740.665344</v>
      </c>
      <c r="F38" s="1"/>
    </row>
    <row r="39" spans="1:6" ht="12">
      <c r="A39" s="8">
        <v>35</v>
      </c>
      <c r="B39" s="1">
        <v>6150.949</v>
      </c>
      <c r="C39" s="1">
        <v>1924.11052</v>
      </c>
      <c r="D39" s="1">
        <f t="shared" si="0"/>
        <v>215283.215</v>
      </c>
      <c r="E39" s="1">
        <f t="shared" si="1"/>
        <v>67343.8682</v>
      </c>
      <c r="F39" s="1"/>
    </row>
    <row r="40" spans="1:6" ht="12">
      <c r="A40" s="8">
        <v>36</v>
      </c>
      <c r="B40" s="1">
        <v>6371.9688</v>
      </c>
      <c r="C40" s="1">
        <v>1946.879587</v>
      </c>
      <c r="D40" s="1">
        <f t="shared" si="0"/>
        <v>229390.8768</v>
      </c>
      <c r="E40" s="1">
        <f t="shared" si="1"/>
        <v>70087.665132</v>
      </c>
      <c r="F40" s="1"/>
    </row>
    <row r="41" spans="1:6" ht="12">
      <c r="A41" s="8">
        <v>37</v>
      </c>
      <c r="B41" s="1">
        <v>6556.516799999999</v>
      </c>
      <c r="C41" s="1">
        <v>1970.8262590000002</v>
      </c>
      <c r="D41" s="1">
        <f t="shared" si="0"/>
        <v>242591.12159999998</v>
      </c>
      <c r="E41" s="1">
        <f t="shared" si="1"/>
        <v>72920.57158300001</v>
      </c>
      <c r="F41" s="1"/>
    </row>
    <row r="42" spans="1:6" ht="12">
      <c r="A42" s="8">
        <v>38</v>
      </c>
      <c r="B42" s="1">
        <v>6686.6407</v>
      </c>
      <c r="C42" s="1">
        <v>1990.420744</v>
      </c>
      <c r="D42" s="1">
        <f t="shared" si="0"/>
        <v>254092.3466</v>
      </c>
      <c r="E42" s="1">
        <f t="shared" si="1"/>
        <v>75635.988272</v>
      </c>
      <c r="F42" s="1"/>
    </row>
    <row r="43" spans="1:6" ht="12">
      <c r="A43" s="8">
        <v>39</v>
      </c>
      <c r="B43" s="1">
        <v>6751.4818</v>
      </c>
      <c r="C43" s="1">
        <v>2006.376993</v>
      </c>
      <c r="D43" s="1">
        <f t="shared" si="0"/>
        <v>263307.7902</v>
      </c>
      <c r="E43" s="1">
        <f t="shared" si="1"/>
        <v>78248.702727</v>
      </c>
      <c r="F43" s="1"/>
    </row>
    <row r="44" spans="1:6" ht="12">
      <c r="A44" s="8">
        <v>40</v>
      </c>
      <c r="B44" s="1">
        <v>6740.581399999999</v>
      </c>
      <c r="C44" s="1">
        <v>2023.310363</v>
      </c>
      <c r="D44" s="1">
        <f t="shared" si="0"/>
        <v>269623.25599999994</v>
      </c>
      <c r="E44" s="1">
        <f t="shared" si="1"/>
        <v>80932.41452</v>
      </c>
      <c r="F44" s="1"/>
    </row>
    <row r="45" spans="1:6" ht="12">
      <c r="A45" s="8">
        <v>41</v>
      </c>
      <c r="B45" s="1">
        <v>6703.8721</v>
      </c>
      <c r="C45" s="1">
        <v>2037.048841</v>
      </c>
      <c r="D45" s="1">
        <f t="shared" si="0"/>
        <v>274858.7561</v>
      </c>
      <c r="E45" s="1">
        <f t="shared" si="1"/>
        <v>83519.002481</v>
      </c>
      <c r="F45" s="1"/>
    </row>
    <row r="46" spans="1:6" ht="12">
      <c r="A46" s="8">
        <v>42</v>
      </c>
      <c r="B46" s="1">
        <v>6626.606100000001</v>
      </c>
      <c r="C46" s="1">
        <v>2042.717061</v>
      </c>
      <c r="D46" s="1">
        <f t="shared" si="0"/>
        <v>278317.4562</v>
      </c>
      <c r="E46" s="1">
        <f t="shared" si="1"/>
        <v>85794.116562</v>
      </c>
      <c r="F46" s="1"/>
    </row>
    <row r="47" spans="1:6" ht="12">
      <c r="A47" s="8">
        <v>43</v>
      </c>
      <c r="B47" s="1">
        <v>6514.1537</v>
      </c>
      <c r="C47" s="1">
        <v>2059.938612</v>
      </c>
      <c r="D47" s="1">
        <f t="shared" si="0"/>
        <v>280108.6091</v>
      </c>
      <c r="E47" s="1">
        <f t="shared" si="1"/>
        <v>88577.36031599999</v>
      </c>
      <c r="F47" s="1"/>
    </row>
    <row r="48" spans="1:6" ht="12">
      <c r="A48" s="8">
        <v>44</v>
      </c>
      <c r="B48" s="1">
        <v>6402.889300000001</v>
      </c>
      <c r="C48" s="1">
        <v>2083.329186</v>
      </c>
      <c r="D48" s="1">
        <f t="shared" si="0"/>
        <v>281727.1292</v>
      </c>
      <c r="E48" s="1">
        <f t="shared" si="1"/>
        <v>91666.484184</v>
      </c>
      <c r="F48" s="1"/>
    </row>
    <row r="49" spans="1:6" ht="12">
      <c r="A49" s="8">
        <v>45</v>
      </c>
      <c r="B49" s="1">
        <v>6259.371800000001</v>
      </c>
      <c r="C49" s="1">
        <v>2088.3347200000003</v>
      </c>
      <c r="D49" s="1">
        <f t="shared" si="0"/>
        <v>281671.731</v>
      </c>
      <c r="E49" s="1">
        <f t="shared" si="1"/>
        <v>93975.06240000001</v>
      </c>
      <c r="F49" s="1"/>
    </row>
    <row r="50" spans="1:6" ht="12">
      <c r="A50" s="8">
        <v>46</v>
      </c>
      <c r="B50" s="1">
        <v>6114.2786</v>
      </c>
      <c r="C50" s="1">
        <v>2112.0320309999997</v>
      </c>
      <c r="D50" s="1">
        <f t="shared" si="0"/>
        <v>281256.8156</v>
      </c>
      <c r="E50" s="1">
        <f t="shared" si="1"/>
        <v>97153.47342599998</v>
      </c>
      <c r="F50" s="1"/>
    </row>
    <row r="51" spans="1:6" ht="12">
      <c r="A51" s="8">
        <v>47</v>
      </c>
      <c r="B51" s="1">
        <v>6061.1399</v>
      </c>
      <c r="C51" s="1">
        <v>2136.2622570000003</v>
      </c>
      <c r="D51" s="1">
        <f t="shared" si="0"/>
        <v>284873.5753</v>
      </c>
      <c r="E51" s="1">
        <f t="shared" si="1"/>
        <v>100404.32607900002</v>
      </c>
      <c r="F51" s="1"/>
    </row>
    <row r="52" spans="1:6" ht="12">
      <c r="A52" s="8">
        <v>48</v>
      </c>
      <c r="B52" s="1">
        <v>6001.299</v>
      </c>
      <c r="C52" s="1">
        <v>2169.348192</v>
      </c>
      <c r="D52" s="1">
        <f t="shared" si="0"/>
        <v>288062.352</v>
      </c>
      <c r="E52" s="1">
        <f t="shared" si="1"/>
        <v>104128.713216</v>
      </c>
      <c r="F52" s="1"/>
    </row>
    <row r="53" spans="1:6" ht="12">
      <c r="A53" s="8">
        <v>49</v>
      </c>
      <c r="B53" s="1">
        <v>5908.3461</v>
      </c>
      <c r="C53" s="1">
        <v>2190.157845</v>
      </c>
      <c r="D53" s="1">
        <f t="shared" si="0"/>
        <v>289508.95889999997</v>
      </c>
      <c r="E53" s="1">
        <f t="shared" si="1"/>
        <v>107317.73440500001</v>
      </c>
      <c r="F53" s="1"/>
    </row>
    <row r="54" spans="1:6" ht="12">
      <c r="A54" s="8">
        <v>50</v>
      </c>
      <c r="B54" s="1">
        <v>5781.3637</v>
      </c>
      <c r="C54" s="1">
        <v>2215.506337</v>
      </c>
      <c r="D54" s="1">
        <f t="shared" si="0"/>
        <v>289068.185</v>
      </c>
      <c r="E54" s="1">
        <f t="shared" si="1"/>
        <v>110775.31684999999</v>
      </c>
      <c r="F54" s="1"/>
    </row>
    <row r="55" spans="1:6" ht="12">
      <c r="A55" s="8">
        <v>51</v>
      </c>
      <c r="B55" s="1">
        <v>5650.384599999999</v>
      </c>
      <c r="C55" s="1">
        <v>2238.079364</v>
      </c>
      <c r="D55" s="1">
        <f t="shared" si="0"/>
        <v>288169.6146</v>
      </c>
      <c r="E55" s="1">
        <f t="shared" si="1"/>
        <v>114142.04756400001</v>
      </c>
      <c r="F55" s="1"/>
    </row>
    <row r="56" spans="1:6" ht="12">
      <c r="A56" s="8">
        <v>52</v>
      </c>
      <c r="B56" s="1">
        <v>5486.8973000000005</v>
      </c>
      <c r="C56" s="1">
        <v>2258.2309398</v>
      </c>
      <c r="D56" s="1">
        <f t="shared" si="0"/>
        <v>285318.6596</v>
      </c>
      <c r="E56" s="1">
        <f t="shared" si="1"/>
        <v>117428.00886960002</v>
      </c>
      <c r="F56" s="1"/>
    </row>
    <row r="57" spans="1:6" ht="12">
      <c r="A57" s="8">
        <v>53</v>
      </c>
      <c r="B57" s="1">
        <v>5340.3189999999995</v>
      </c>
      <c r="C57" s="1">
        <v>2284.2848808999997</v>
      </c>
      <c r="D57" s="1">
        <f t="shared" si="0"/>
        <v>283036.90699999995</v>
      </c>
      <c r="E57" s="1">
        <f t="shared" si="1"/>
        <v>121067.09868769998</v>
      </c>
      <c r="F57" s="1"/>
    </row>
    <row r="58" spans="1:6" ht="12">
      <c r="A58" s="8">
        <v>54</v>
      </c>
      <c r="B58" s="1">
        <v>5182.7846</v>
      </c>
      <c r="C58" s="1">
        <v>2304.1139874</v>
      </c>
      <c r="D58" s="1">
        <f t="shared" si="0"/>
        <v>279870.3684</v>
      </c>
      <c r="E58" s="1">
        <f t="shared" si="1"/>
        <v>124422.1553196</v>
      </c>
      <c r="F58" s="1"/>
    </row>
    <row r="59" spans="1:6" ht="12">
      <c r="A59" s="8">
        <v>55</v>
      </c>
      <c r="B59" s="1">
        <v>4992.4919</v>
      </c>
      <c r="C59" s="1">
        <v>2320.0748473999997</v>
      </c>
      <c r="D59" s="1">
        <f t="shared" si="0"/>
        <v>274587.0545</v>
      </c>
      <c r="E59" s="1">
        <f t="shared" si="1"/>
        <v>127604.11660699999</v>
      </c>
      <c r="F59" s="1"/>
    </row>
    <row r="60" spans="1:6" ht="12">
      <c r="A60" s="8">
        <v>56</v>
      </c>
      <c r="B60" s="1">
        <v>4793.5041</v>
      </c>
      <c r="C60" s="1">
        <v>2337.5870204000003</v>
      </c>
      <c r="D60" s="1">
        <f t="shared" si="0"/>
        <v>268436.2296</v>
      </c>
      <c r="E60" s="1">
        <f t="shared" si="1"/>
        <v>130904.87314240001</v>
      </c>
      <c r="F60" s="1"/>
    </row>
    <row r="61" spans="1:6" ht="12">
      <c r="A61" s="8">
        <v>57</v>
      </c>
      <c r="B61" s="1">
        <v>4578.5432</v>
      </c>
      <c r="C61" s="1">
        <v>2352.8584071</v>
      </c>
      <c r="D61" s="1">
        <f t="shared" si="0"/>
        <v>260976.96240000002</v>
      </c>
      <c r="E61" s="1">
        <f t="shared" si="1"/>
        <v>134112.9292047</v>
      </c>
      <c r="F61" s="1"/>
    </row>
    <row r="62" spans="1:6" ht="12">
      <c r="A62" s="8">
        <v>58</v>
      </c>
      <c r="B62" s="1">
        <v>4365.3726</v>
      </c>
      <c r="C62" s="1">
        <v>2370.7926614999997</v>
      </c>
      <c r="D62" s="1">
        <f t="shared" si="0"/>
        <v>253191.6108</v>
      </c>
      <c r="E62" s="1">
        <f t="shared" si="1"/>
        <v>137505.974367</v>
      </c>
      <c r="F62" s="1"/>
    </row>
    <row r="63" spans="1:6" ht="12">
      <c r="A63" s="8">
        <v>59</v>
      </c>
      <c r="B63" s="1">
        <v>4142.5235</v>
      </c>
      <c r="C63" s="1">
        <v>2388.6222515</v>
      </c>
      <c r="D63" s="1">
        <f t="shared" si="0"/>
        <v>244408.88650000002</v>
      </c>
      <c r="E63" s="1">
        <f t="shared" si="1"/>
        <v>140928.7128385</v>
      </c>
      <c r="F63" s="1"/>
    </row>
    <row r="64" spans="1:6" ht="12">
      <c r="A64" s="8">
        <v>60</v>
      </c>
      <c r="B64" s="1">
        <v>3913.3368</v>
      </c>
      <c r="C64" s="1">
        <v>2405.4472697</v>
      </c>
      <c r="D64" s="1">
        <f t="shared" si="0"/>
        <v>234800.208</v>
      </c>
      <c r="E64" s="1">
        <f t="shared" si="1"/>
        <v>144326.836182</v>
      </c>
      <c r="F64" s="1"/>
    </row>
    <row r="65" spans="1:6" ht="12">
      <c r="A65" s="8">
        <v>61</v>
      </c>
      <c r="B65" s="1">
        <v>3668.3127</v>
      </c>
      <c r="C65" s="1">
        <v>2419.6330257</v>
      </c>
      <c r="D65" s="1">
        <f t="shared" si="0"/>
        <v>223767.0747</v>
      </c>
      <c r="E65" s="1">
        <f t="shared" si="1"/>
        <v>147597.6145677</v>
      </c>
      <c r="F65" s="1"/>
    </row>
    <row r="66" spans="1:6" ht="12">
      <c r="A66" s="8">
        <v>62</v>
      </c>
      <c r="B66" s="1">
        <v>3413.8046999999997</v>
      </c>
      <c r="C66" s="1">
        <v>2433.3236717000004</v>
      </c>
      <c r="D66" s="1">
        <f t="shared" si="0"/>
        <v>211655.8914</v>
      </c>
      <c r="E66" s="1">
        <f t="shared" si="1"/>
        <v>150866.06764540003</v>
      </c>
      <c r="F66" s="1"/>
    </row>
    <row r="67" spans="1:6" ht="12">
      <c r="A67" s="8">
        <v>63</v>
      </c>
      <c r="B67" s="1">
        <v>3152.9025</v>
      </c>
      <c r="C67" s="1">
        <v>2446.5969178999994</v>
      </c>
      <c r="D67" s="1">
        <f t="shared" si="0"/>
        <v>198632.8575</v>
      </c>
      <c r="E67" s="1">
        <f t="shared" si="1"/>
        <v>154135.60582769997</v>
      </c>
      <c r="F67" s="1"/>
    </row>
    <row r="68" spans="1:6" ht="12">
      <c r="A68" s="8">
        <v>64</v>
      </c>
      <c r="B68" s="1">
        <v>2890.6222</v>
      </c>
      <c r="C68" s="1">
        <v>2459.4772983</v>
      </c>
      <c r="D68" s="1">
        <f t="shared" si="0"/>
        <v>184999.8208</v>
      </c>
      <c r="E68" s="1">
        <f t="shared" si="1"/>
        <v>157406.5470912</v>
      </c>
      <c r="F68" s="1"/>
    </row>
    <row r="69" spans="1:6" ht="12">
      <c r="A69" s="8">
        <v>65</v>
      </c>
      <c r="B69" s="1">
        <v>2627.3176</v>
      </c>
      <c r="C69" s="1">
        <v>2472.0569867</v>
      </c>
      <c r="D69" s="1">
        <f aca="true" t="shared" si="2" ref="D69:D93">A69*B69</f>
        <v>170775.644</v>
      </c>
      <c r="E69" s="1">
        <f aca="true" t="shared" si="3" ref="E69:E93">A69*C69</f>
        <v>160683.70413549998</v>
      </c>
      <c r="F69" s="1"/>
    </row>
    <row r="70" spans="1:6" ht="12">
      <c r="A70" s="8">
        <v>66</v>
      </c>
      <c r="B70" s="1">
        <v>2368.0494</v>
      </c>
      <c r="C70" s="1">
        <v>2484.6332729700002</v>
      </c>
      <c r="D70" s="1">
        <f t="shared" si="2"/>
        <v>156291.2604</v>
      </c>
      <c r="E70" s="1">
        <f t="shared" si="3"/>
        <v>163985.79601602</v>
      </c>
      <c r="F70" s="1"/>
    </row>
    <row r="71" spans="1:6" ht="12">
      <c r="A71" s="8">
        <v>67</v>
      </c>
      <c r="B71" s="1">
        <v>2121.89712</v>
      </c>
      <c r="C71" s="1">
        <v>2497.08591074</v>
      </c>
      <c r="D71" s="1">
        <f t="shared" si="2"/>
        <v>142167.10704</v>
      </c>
      <c r="E71" s="1">
        <f t="shared" si="3"/>
        <v>167304.75601958</v>
      </c>
      <c r="F71" s="1"/>
    </row>
    <row r="72" spans="1:6" ht="12">
      <c r="A72" s="8">
        <v>68</v>
      </c>
      <c r="B72" s="1">
        <v>1895.07595</v>
      </c>
      <c r="C72" s="1">
        <v>2509.0000271199997</v>
      </c>
      <c r="D72" s="1">
        <f t="shared" si="2"/>
        <v>128865.16459999999</v>
      </c>
      <c r="E72" s="1">
        <f t="shared" si="3"/>
        <v>170612.00184415997</v>
      </c>
      <c r="F72" s="1"/>
    </row>
    <row r="73" spans="1:6" ht="12">
      <c r="A73" s="8">
        <v>69</v>
      </c>
      <c r="B73" s="1">
        <v>1697.1743</v>
      </c>
      <c r="C73" s="1">
        <v>2519.9793170400003</v>
      </c>
      <c r="D73" s="1">
        <f t="shared" si="2"/>
        <v>117105.02669999999</v>
      </c>
      <c r="E73" s="1">
        <f t="shared" si="3"/>
        <v>173878.57287576003</v>
      </c>
      <c r="F73" s="1"/>
    </row>
    <row r="74" spans="1:6" ht="12">
      <c r="A74" s="8">
        <v>70</v>
      </c>
      <c r="B74" s="1">
        <v>1532.95722</v>
      </c>
      <c r="C74" s="1">
        <v>2521.62030872</v>
      </c>
      <c r="D74" s="1">
        <f t="shared" si="2"/>
        <v>107307.0054</v>
      </c>
      <c r="E74" s="1">
        <f t="shared" si="3"/>
        <v>176513.42161040002</v>
      </c>
      <c r="F74" s="1"/>
    </row>
    <row r="75" spans="1:6" ht="12">
      <c r="A75" s="8">
        <v>71</v>
      </c>
      <c r="B75" s="1">
        <v>1378.42834</v>
      </c>
      <c r="C75" s="1">
        <v>2525.6790812399995</v>
      </c>
      <c r="D75" s="1">
        <f t="shared" si="2"/>
        <v>97868.41214</v>
      </c>
      <c r="E75" s="1">
        <f t="shared" si="3"/>
        <v>179323.21476803996</v>
      </c>
      <c r="F75" s="1"/>
    </row>
    <row r="76" spans="1:6" ht="12">
      <c r="A76" s="8">
        <v>72</v>
      </c>
      <c r="B76" s="1">
        <v>1232.65183</v>
      </c>
      <c r="C76" s="1">
        <v>2527.74508126</v>
      </c>
      <c r="D76" s="1">
        <f t="shared" si="2"/>
        <v>88750.93176</v>
      </c>
      <c r="E76" s="1">
        <f t="shared" si="3"/>
        <v>181997.64585072</v>
      </c>
      <c r="F76" s="1"/>
    </row>
    <row r="77" spans="1:6" ht="12">
      <c r="A77" s="8">
        <v>73</v>
      </c>
      <c r="B77" s="1">
        <v>1086.33934</v>
      </c>
      <c r="C77" s="1">
        <v>2529.51145</v>
      </c>
      <c r="D77" s="1">
        <f t="shared" si="2"/>
        <v>79302.77182</v>
      </c>
      <c r="E77" s="1">
        <f t="shared" si="3"/>
        <v>184654.33585</v>
      </c>
      <c r="F77" s="1"/>
    </row>
    <row r="78" spans="1:6" ht="12">
      <c r="A78" s="8">
        <v>74</v>
      </c>
      <c r="B78" s="1">
        <v>941.68024</v>
      </c>
      <c r="C78" s="1">
        <v>2531.51118</v>
      </c>
      <c r="D78" s="1">
        <f t="shared" si="2"/>
        <v>69684.33776</v>
      </c>
      <c r="E78" s="1">
        <f t="shared" si="3"/>
        <v>187331.82732</v>
      </c>
      <c r="F78" s="1"/>
    </row>
    <row r="79" spans="1:6" ht="12">
      <c r="A79" s="8">
        <v>75</v>
      </c>
      <c r="B79" s="1">
        <v>812.4936299999999</v>
      </c>
      <c r="C79" s="1">
        <v>2532.75934</v>
      </c>
      <c r="D79" s="1">
        <f t="shared" si="2"/>
        <v>60937.022249999995</v>
      </c>
      <c r="E79" s="1">
        <f t="shared" si="3"/>
        <v>189956.9505</v>
      </c>
      <c r="F79" s="1"/>
    </row>
    <row r="80" spans="1:6" ht="12">
      <c r="A80" s="8">
        <v>76</v>
      </c>
      <c r="B80" s="1">
        <v>705.0732</v>
      </c>
      <c r="C80" s="1">
        <v>2532.1946900000003</v>
      </c>
      <c r="D80" s="1">
        <f t="shared" si="2"/>
        <v>53585.563200000004</v>
      </c>
      <c r="E80" s="1">
        <f t="shared" si="3"/>
        <v>192446.79644</v>
      </c>
      <c r="F80" s="1"/>
    </row>
    <row r="81" spans="1:6" ht="12">
      <c r="A81" s="8">
        <v>77</v>
      </c>
      <c r="B81" s="1">
        <v>571.205891</v>
      </c>
      <c r="C81" s="1">
        <v>2532.4562</v>
      </c>
      <c r="D81" s="1">
        <f t="shared" si="2"/>
        <v>43982.853607</v>
      </c>
      <c r="E81" s="1">
        <f t="shared" si="3"/>
        <v>194999.1274</v>
      </c>
      <c r="F81" s="1"/>
    </row>
    <row r="82" spans="1:6" ht="12">
      <c r="A82" s="8">
        <v>78</v>
      </c>
      <c r="B82" s="1">
        <v>471.77233</v>
      </c>
      <c r="C82" s="1">
        <v>2532.20855</v>
      </c>
      <c r="D82" s="1">
        <f t="shared" si="2"/>
        <v>36798.24174</v>
      </c>
      <c r="E82" s="1">
        <f t="shared" si="3"/>
        <v>197512.2669</v>
      </c>
      <c r="F82" s="1"/>
    </row>
    <row r="83" spans="1:6" ht="12">
      <c r="A83" s="8">
        <v>79</v>
      </c>
      <c r="B83" s="1">
        <v>417.12535</v>
      </c>
      <c r="C83" s="1">
        <v>2531.31306</v>
      </c>
      <c r="D83" s="1">
        <f t="shared" si="2"/>
        <v>32952.90265</v>
      </c>
      <c r="E83" s="1">
        <f t="shared" si="3"/>
        <v>199973.73174</v>
      </c>
      <c r="F83" s="1"/>
    </row>
    <row r="84" spans="1:6" ht="12">
      <c r="A84" s="8">
        <v>80</v>
      </c>
      <c r="B84" s="1">
        <v>362.25908</v>
      </c>
      <c r="C84" s="1">
        <v>2529.63708</v>
      </c>
      <c r="D84" s="1">
        <f t="shared" si="2"/>
        <v>28980.7264</v>
      </c>
      <c r="E84" s="1">
        <f t="shared" si="3"/>
        <v>202370.9664</v>
      </c>
      <c r="F84" s="1"/>
    </row>
    <row r="85" spans="1:6" ht="12">
      <c r="A85" s="8">
        <v>81</v>
      </c>
      <c r="B85" s="1">
        <v>318.72646</v>
      </c>
      <c r="C85" s="1">
        <v>2521.01353</v>
      </c>
      <c r="D85" s="1">
        <f t="shared" si="2"/>
        <v>25816.843259999998</v>
      </c>
      <c r="E85" s="1">
        <f t="shared" si="3"/>
        <v>204202.09593</v>
      </c>
      <c r="F85" s="1"/>
    </row>
    <row r="86" spans="1:6" ht="12">
      <c r="A86" s="8">
        <v>82</v>
      </c>
      <c r="B86" s="1">
        <v>274.11048</v>
      </c>
      <c r="C86" s="1">
        <v>2511.59159</v>
      </c>
      <c r="D86" s="1">
        <f t="shared" si="2"/>
        <v>22477.05936</v>
      </c>
      <c r="E86" s="1">
        <f t="shared" si="3"/>
        <v>205950.51038</v>
      </c>
      <c r="F86" s="1"/>
    </row>
    <row r="87" spans="1:6" ht="12">
      <c r="A87" s="8">
        <v>83</v>
      </c>
      <c r="B87" s="1">
        <v>219.80411</v>
      </c>
      <c r="C87" s="1">
        <v>2505.69523</v>
      </c>
      <c r="D87" s="1">
        <f t="shared" si="2"/>
        <v>18243.741130000002</v>
      </c>
      <c r="E87" s="1">
        <f t="shared" si="3"/>
        <v>207972.70408999998</v>
      </c>
      <c r="F87" s="1"/>
    </row>
    <row r="88" spans="1:6" ht="12">
      <c r="A88" s="8">
        <v>84</v>
      </c>
      <c r="B88" s="1">
        <v>165.30099</v>
      </c>
      <c r="C88" s="1">
        <v>2499.11668</v>
      </c>
      <c r="D88" s="1">
        <f t="shared" si="2"/>
        <v>13885.28316</v>
      </c>
      <c r="E88" s="1">
        <f t="shared" si="3"/>
        <v>209925.80112000002</v>
      </c>
      <c r="F88" s="1"/>
    </row>
    <row r="89" spans="1:6" ht="12">
      <c r="A89" s="8">
        <v>85</v>
      </c>
      <c r="B89" s="1">
        <v>110.64626</v>
      </c>
      <c r="C89" s="1">
        <v>2491.92562</v>
      </c>
      <c r="D89" s="1">
        <f t="shared" si="2"/>
        <v>9404.9321</v>
      </c>
      <c r="E89" s="1">
        <f t="shared" si="3"/>
        <v>211813.6777</v>
      </c>
      <c r="F89" s="1"/>
    </row>
    <row r="90" spans="1:6" ht="12">
      <c r="A90" s="8">
        <v>86</v>
      </c>
      <c r="B90" s="1">
        <v>55.887507</v>
      </c>
      <c r="C90" s="1">
        <v>2484.16858</v>
      </c>
      <c r="D90" s="1">
        <f t="shared" si="2"/>
        <v>4806.325602</v>
      </c>
      <c r="E90" s="1">
        <f t="shared" si="3"/>
        <v>213638.49788</v>
      </c>
      <c r="F90" s="1"/>
    </row>
    <row r="91" spans="1:6" ht="12">
      <c r="A91" s="8">
        <v>87</v>
      </c>
      <c r="B91" s="1">
        <v>1.0737416</v>
      </c>
      <c r="C91" s="1">
        <v>2475.88826</v>
      </c>
      <c r="D91" s="1">
        <f t="shared" si="2"/>
        <v>93.41551919999999</v>
      </c>
      <c r="E91" s="1">
        <f t="shared" si="3"/>
        <v>215402.27862000003</v>
      </c>
      <c r="F91" s="1"/>
    </row>
    <row r="92" spans="1:6" ht="12">
      <c r="A92" s="8">
        <v>88</v>
      </c>
      <c r="B92" s="1">
        <v>0</v>
      </c>
      <c r="C92" s="1">
        <v>2467.13445</v>
      </c>
      <c r="D92" s="1">
        <f t="shared" si="2"/>
        <v>0</v>
      </c>
      <c r="E92" s="1">
        <f t="shared" si="3"/>
        <v>217107.8316</v>
      </c>
      <c r="F92" s="1"/>
    </row>
    <row r="93" spans="1:6" ht="12">
      <c r="A93" s="8">
        <v>89</v>
      </c>
      <c r="B93" s="1">
        <v>0</v>
      </c>
      <c r="C93" s="1">
        <v>2457.9483</v>
      </c>
      <c r="D93" s="1">
        <f t="shared" si="2"/>
        <v>0</v>
      </c>
      <c r="E93" s="1">
        <f t="shared" si="3"/>
        <v>218757.3987</v>
      </c>
      <c r="F93" s="1"/>
    </row>
    <row r="94" spans="1:6" ht="12">
      <c r="A94" s="8"/>
      <c r="B94" s="1">
        <f>SUM(B4:B93)</f>
        <v>249068.52320354</v>
      </c>
      <c r="C94" s="1">
        <f>SUM(C4:C93)</f>
        <v>190132.41533708994</v>
      </c>
      <c r="D94" s="1">
        <f>SUM(D4:D93)</f>
        <v>11066639.126176765</v>
      </c>
      <c r="E94" s="1">
        <f>SUM(E4:E93)</f>
        <v>9231516.89818968</v>
      </c>
      <c r="F94" s="1"/>
    </row>
    <row r="95" ht="12">
      <c r="A95" s="8"/>
    </row>
    <row r="96" spans="1:6" ht="12">
      <c r="A96" s="8"/>
      <c r="D96" s="8" t="s">
        <v>88</v>
      </c>
      <c r="E96" s="8" t="s">
        <v>89</v>
      </c>
      <c r="F96" s="1"/>
    </row>
    <row r="97" spans="1:6" ht="12">
      <c r="A97" s="8"/>
      <c r="D97" s="1">
        <f>D94/B94</f>
        <v>44.432106409259326</v>
      </c>
      <c r="E97" s="1">
        <f>E94/C94</f>
        <v>48.55309328408268</v>
      </c>
      <c r="F97" s="1">
        <f>D97-E97</f>
        <v>-4.120986874823352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I8" sqref="I8"/>
    </sheetView>
  </sheetViews>
  <sheetFormatPr defaultColWidth="9.140625" defaultRowHeight="12.75"/>
  <cols>
    <col min="1" max="1" width="21.421875" style="1" customWidth="1"/>
    <col min="2" max="2" width="11.421875" style="1" customWidth="1"/>
    <col min="3" max="3" width="11.7109375" style="1" customWidth="1"/>
    <col min="4" max="4" width="11.140625" style="1" customWidth="1"/>
    <col min="5" max="5" width="12.00390625" style="1" customWidth="1"/>
    <col min="6" max="256" width="9.00390625" style="0" customWidth="1"/>
  </cols>
  <sheetData>
    <row r="1" ht="12">
      <c r="A1" s="2" t="s">
        <v>90</v>
      </c>
    </row>
    <row r="2" spans="1:5" ht="12">
      <c r="A2" s="12" t="s">
        <v>91</v>
      </c>
      <c r="B2" s="8"/>
      <c r="C2" s="8"/>
      <c r="D2" s="8"/>
      <c r="E2" s="8"/>
    </row>
    <row r="3" spans="1:5" ht="12">
      <c r="A3" s="13" t="s">
        <v>92</v>
      </c>
      <c r="B3" s="14" t="s">
        <v>93</v>
      </c>
      <c r="C3" s="14" t="s">
        <v>94</v>
      </c>
      <c r="D3" s="14" t="s">
        <v>95</v>
      </c>
      <c r="E3" s="15" t="s">
        <v>96</v>
      </c>
    </row>
    <row r="4" spans="1:5" ht="12">
      <c r="A4" s="16" t="s">
        <v>97</v>
      </c>
      <c r="B4" s="17">
        <v>-0.1305113</v>
      </c>
      <c r="C4" s="17">
        <v>0.0036827</v>
      </c>
      <c r="D4" s="18">
        <v>-35.44</v>
      </c>
      <c r="E4" s="19">
        <v>0</v>
      </c>
    </row>
    <row r="5" spans="1:5" ht="12">
      <c r="A5" s="20" t="s">
        <v>98</v>
      </c>
      <c r="B5" s="21">
        <v>-0.0204399</v>
      </c>
      <c r="C5" s="21">
        <v>0.0146018</v>
      </c>
      <c r="D5" s="22">
        <v>-1.4</v>
      </c>
      <c r="E5" s="23">
        <v>0.162</v>
      </c>
    </row>
    <row r="6" spans="1:5" ht="12">
      <c r="A6" s="20" t="s">
        <v>99</v>
      </c>
      <c r="B6" s="21">
        <v>-0.0079784</v>
      </c>
      <c r="C6" s="21">
        <v>0.0055532</v>
      </c>
      <c r="D6" s="22">
        <v>-1.44</v>
      </c>
      <c r="E6" s="23">
        <v>0.151</v>
      </c>
    </row>
    <row r="7" spans="1:5" ht="12">
      <c r="A7" s="24" t="s">
        <v>100</v>
      </c>
      <c r="B7" s="21">
        <v>-0.0150192</v>
      </c>
      <c r="C7" s="21">
        <v>0.0046213</v>
      </c>
      <c r="D7" s="22">
        <v>-3.25</v>
      </c>
      <c r="E7" s="23">
        <v>0.001</v>
      </c>
    </row>
    <row r="8" spans="1:5" ht="12">
      <c r="A8" s="24" t="s">
        <v>101</v>
      </c>
      <c r="B8" s="21">
        <v>-0.0014973</v>
      </c>
      <c r="C8" s="21">
        <v>0.0051201</v>
      </c>
      <c r="D8" s="22">
        <v>-0.29</v>
      </c>
      <c r="E8" s="23">
        <v>0.77</v>
      </c>
    </row>
    <row r="9" spans="1:5" ht="12">
      <c r="A9" s="24" t="s">
        <v>102</v>
      </c>
      <c r="B9" s="21">
        <v>-0.0125542</v>
      </c>
      <c r="C9" s="21">
        <v>0.0046928</v>
      </c>
      <c r="D9" s="22">
        <v>-2.68</v>
      </c>
      <c r="E9" s="23">
        <v>0.007</v>
      </c>
    </row>
    <row r="10" spans="1:5" ht="12">
      <c r="A10" s="24" t="s">
        <v>103</v>
      </c>
      <c r="B10" s="21">
        <v>-0.0149805</v>
      </c>
      <c r="C10" s="21">
        <v>0.0051684</v>
      </c>
      <c r="D10" s="22">
        <v>-2.9</v>
      </c>
      <c r="E10" s="23">
        <v>0.004</v>
      </c>
    </row>
    <row r="11" spans="1:5" ht="12">
      <c r="A11" s="24" t="s">
        <v>104</v>
      </c>
      <c r="B11" s="21">
        <v>-0.0043186</v>
      </c>
      <c r="C11" s="21">
        <v>0.006415</v>
      </c>
      <c r="D11" s="22">
        <v>-0.67</v>
      </c>
      <c r="E11" s="23">
        <v>0.501</v>
      </c>
    </row>
    <row r="12" spans="1:5" ht="12">
      <c r="A12" s="24" t="s">
        <v>105</v>
      </c>
      <c r="B12" s="21">
        <v>-0.0201015</v>
      </c>
      <c r="C12" s="21">
        <v>0.0067223</v>
      </c>
      <c r="D12" s="22">
        <v>-2.99</v>
      </c>
      <c r="E12" s="23">
        <v>0.003</v>
      </c>
    </row>
    <row r="13" spans="1:5" ht="12">
      <c r="A13" s="24" t="s">
        <v>106</v>
      </c>
      <c r="B13" s="21">
        <v>-0.007625</v>
      </c>
      <c r="C13" s="21">
        <v>0.0064318</v>
      </c>
      <c r="D13" s="22">
        <v>-1.19</v>
      </c>
      <c r="E13" s="23">
        <v>0.236</v>
      </c>
    </row>
    <row r="14" spans="1:5" ht="12">
      <c r="A14" s="24" t="s">
        <v>107</v>
      </c>
      <c r="B14" s="21">
        <v>-0.0116325</v>
      </c>
      <c r="C14" s="21">
        <v>0.0068893</v>
      </c>
      <c r="D14" s="22">
        <v>-1.69</v>
      </c>
      <c r="E14" s="23">
        <v>0.091</v>
      </c>
    </row>
    <row r="15" spans="1:5" ht="12">
      <c r="A15" s="24" t="s">
        <v>108</v>
      </c>
      <c r="B15" s="21">
        <v>-0.0083093</v>
      </c>
      <c r="C15" s="21">
        <v>0.0066492</v>
      </c>
      <c r="D15" s="22">
        <v>-1.25</v>
      </c>
      <c r="E15" s="23">
        <v>0.211</v>
      </c>
    </row>
    <row r="16" spans="1:5" ht="12">
      <c r="A16" s="24" t="s">
        <v>109</v>
      </c>
      <c r="B16" s="21">
        <v>-0.0037437</v>
      </c>
      <c r="C16" s="21">
        <v>0.0078156</v>
      </c>
      <c r="D16" s="22">
        <v>-0.48</v>
      </c>
      <c r="E16" s="23">
        <v>0.632</v>
      </c>
    </row>
    <row r="17" spans="1:5" ht="12">
      <c r="A17" s="24" t="s">
        <v>110</v>
      </c>
      <c r="B17" s="21">
        <v>-0.0112469</v>
      </c>
      <c r="C17" s="21">
        <v>0.0073373</v>
      </c>
      <c r="D17" s="22">
        <v>-1.53</v>
      </c>
      <c r="E17" s="23">
        <v>0.125</v>
      </c>
    </row>
    <row r="18" spans="1:5" ht="12">
      <c r="A18" s="24" t="s">
        <v>111</v>
      </c>
      <c r="B18" s="21">
        <v>0.0057765</v>
      </c>
      <c r="C18" s="21">
        <v>0.0108471</v>
      </c>
      <c r="D18" s="22">
        <v>0.53</v>
      </c>
      <c r="E18" s="23">
        <v>0.594</v>
      </c>
    </row>
    <row r="19" spans="1:5" ht="12">
      <c r="A19" s="20" t="s">
        <v>112</v>
      </c>
      <c r="B19" s="25">
        <v>0.9429342</v>
      </c>
      <c r="C19" s="25">
        <v>0.0224381</v>
      </c>
      <c r="D19" s="26">
        <v>42.02</v>
      </c>
      <c r="E19" s="27">
        <v>0</v>
      </c>
    </row>
    <row r="20" spans="1:5" ht="12">
      <c r="A20" s="28" t="s">
        <v>113</v>
      </c>
      <c r="B20" s="29">
        <v>0.5093</v>
      </c>
      <c r="C20" s="29"/>
      <c r="D20" s="29"/>
      <c r="E20" s="29"/>
    </row>
    <row r="21" ht="12">
      <c r="A21" s="1" t="s">
        <v>114</v>
      </c>
    </row>
    <row r="22" ht="12"/>
    <row r="23" ht="12">
      <c r="A23" s="2" t="s">
        <v>115</v>
      </c>
    </row>
    <row r="24" spans="1:5" ht="12">
      <c r="A24" s="12" t="s">
        <v>116</v>
      </c>
      <c r="B24" s="8"/>
      <c r="C24" s="8"/>
      <c r="D24" s="8"/>
      <c r="E24" s="8"/>
    </row>
    <row r="25" spans="1:5" ht="12">
      <c r="A25" s="13" t="s">
        <v>117</v>
      </c>
      <c r="B25" s="14" t="s">
        <v>118</v>
      </c>
      <c r="C25" s="14" t="s">
        <v>119</v>
      </c>
      <c r="D25" s="14" t="s">
        <v>120</v>
      </c>
      <c r="E25" s="15" t="s">
        <v>121</v>
      </c>
    </row>
    <row r="26" spans="1:5" ht="12">
      <c r="A26" s="16" t="s">
        <v>122</v>
      </c>
      <c r="B26" s="17">
        <v>-0.1720799</v>
      </c>
      <c r="C26" s="17">
        <v>0.0039951</v>
      </c>
      <c r="D26" s="18">
        <v>-43.07</v>
      </c>
      <c r="E26" s="19">
        <v>0</v>
      </c>
    </row>
    <row r="27" spans="1:5" ht="12">
      <c r="A27" s="20" t="s">
        <v>123</v>
      </c>
      <c r="B27" s="21">
        <v>-0.0648552</v>
      </c>
      <c r="C27" s="21">
        <v>0.0079089</v>
      </c>
      <c r="D27" s="22">
        <v>-8.2</v>
      </c>
      <c r="E27" s="23">
        <v>0</v>
      </c>
    </row>
    <row r="28" spans="1:5" ht="12">
      <c r="A28" s="20" t="s">
        <v>124</v>
      </c>
      <c r="B28" s="21">
        <v>-0.0570225</v>
      </c>
      <c r="C28" s="21">
        <v>0.0242147</v>
      </c>
      <c r="D28" s="22">
        <v>-2.35</v>
      </c>
      <c r="E28" s="23">
        <v>0.019</v>
      </c>
    </row>
    <row r="29" spans="1:5" ht="12">
      <c r="A29" s="24" t="s">
        <v>125</v>
      </c>
      <c r="B29" s="21">
        <v>-0.0744849</v>
      </c>
      <c r="C29" s="21">
        <v>0.0261469</v>
      </c>
      <c r="D29" s="22">
        <v>-2.85</v>
      </c>
      <c r="E29" s="23">
        <v>0.004</v>
      </c>
    </row>
    <row r="30" spans="1:5" ht="12">
      <c r="A30" s="24" t="s">
        <v>126</v>
      </c>
      <c r="B30" s="21">
        <v>-0.0051903</v>
      </c>
      <c r="C30" s="21">
        <v>0.0273539</v>
      </c>
      <c r="D30" s="22">
        <v>-0.19</v>
      </c>
      <c r="E30" s="23">
        <v>0.85</v>
      </c>
    </row>
    <row r="31" spans="1:5" ht="12">
      <c r="A31" s="24" t="s">
        <v>127</v>
      </c>
      <c r="B31" s="21">
        <v>-0.085361</v>
      </c>
      <c r="C31" s="21">
        <v>0.0238518</v>
      </c>
      <c r="D31" s="22">
        <v>-3.58</v>
      </c>
      <c r="E31" s="23">
        <v>0</v>
      </c>
    </row>
    <row r="32" spans="1:5" ht="12">
      <c r="A32" s="24" t="s">
        <v>128</v>
      </c>
      <c r="B32" s="21">
        <v>-0.1148853</v>
      </c>
      <c r="C32" s="21">
        <v>0.0205146</v>
      </c>
      <c r="D32" s="22">
        <v>-5.6</v>
      </c>
      <c r="E32" s="23">
        <v>0</v>
      </c>
    </row>
    <row r="33" spans="1:5" ht="12">
      <c r="A33" s="24" t="s">
        <v>129</v>
      </c>
      <c r="B33" s="21">
        <v>-0.084654</v>
      </c>
      <c r="C33" s="21">
        <v>0.0224115</v>
      </c>
      <c r="D33" s="22">
        <v>-3.78</v>
      </c>
      <c r="E33" s="23">
        <v>0</v>
      </c>
    </row>
    <row r="34" spans="1:5" ht="12">
      <c r="A34" s="24" t="s">
        <v>130</v>
      </c>
      <c r="B34" s="21">
        <v>-0.1340024</v>
      </c>
      <c r="C34" s="21">
        <v>0.0226905</v>
      </c>
      <c r="D34" s="22">
        <v>-5.91</v>
      </c>
      <c r="E34" s="23">
        <v>0</v>
      </c>
    </row>
    <row r="35" spans="1:5" ht="12">
      <c r="A35" s="24" t="s">
        <v>131</v>
      </c>
      <c r="B35" s="21">
        <v>-0.1147168</v>
      </c>
      <c r="C35" s="21">
        <v>0.0216281</v>
      </c>
      <c r="D35" s="22">
        <v>-5.3</v>
      </c>
      <c r="E35" s="23">
        <v>0</v>
      </c>
    </row>
    <row r="36" spans="1:5" ht="12">
      <c r="A36" s="24" t="s">
        <v>132</v>
      </c>
      <c r="B36" s="21">
        <v>-0.0755305</v>
      </c>
      <c r="C36" s="21">
        <v>0.0238931</v>
      </c>
      <c r="D36" s="22">
        <v>-3.16</v>
      </c>
      <c r="E36" s="23">
        <v>0.002</v>
      </c>
    </row>
    <row r="37" spans="1:5" ht="12">
      <c r="A37" s="24" t="s">
        <v>133</v>
      </c>
      <c r="B37" s="21">
        <v>-0.1117835</v>
      </c>
      <c r="C37" s="21">
        <v>0.0249288</v>
      </c>
      <c r="D37" s="22">
        <v>-4.48</v>
      </c>
      <c r="E37" s="23">
        <v>0</v>
      </c>
    </row>
    <row r="38" spans="1:5" ht="12">
      <c r="A38" s="24" t="s">
        <v>134</v>
      </c>
      <c r="B38" s="21">
        <v>-0.0578749</v>
      </c>
      <c r="C38" s="21">
        <v>0.0229057</v>
      </c>
      <c r="D38" s="22">
        <v>-2.53</v>
      </c>
      <c r="E38" s="23">
        <v>0.012</v>
      </c>
    </row>
    <row r="39" spans="1:5" ht="12">
      <c r="A39" s="24" t="s">
        <v>135</v>
      </c>
      <c r="B39" s="21">
        <v>-0.0778129</v>
      </c>
      <c r="C39" s="21">
        <v>0.0205765</v>
      </c>
      <c r="D39" s="22">
        <v>-3.78</v>
      </c>
      <c r="E39" s="23">
        <v>0</v>
      </c>
    </row>
    <row r="40" spans="1:5" ht="12">
      <c r="A40" s="24" t="s">
        <v>136</v>
      </c>
      <c r="B40" s="21">
        <v>-0.0174434</v>
      </c>
      <c r="C40" s="21">
        <v>0.0283375</v>
      </c>
      <c r="D40" s="22">
        <v>-0.62</v>
      </c>
      <c r="E40" s="23">
        <v>0.538</v>
      </c>
    </row>
    <row r="41" spans="1:5" ht="12">
      <c r="A41" s="20" t="s">
        <v>137</v>
      </c>
      <c r="B41" s="25">
        <v>1.854691</v>
      </c>
      <c r="C41" s="25">
        <v>0.0311535</v>
      </c>
      <c r="D41" s="26">
        <v>59.53</v>
      </c>
      <c r="E41" s="27">
        <v>0</v>
      </c>
    </row>
    <row r="42" spans="1:5" ht="12">
      <c r="A42" s="28" t="s">
        <v>138</v>
      </c>
      <c r="B42" s="29">
        <v>0.5686</v>
      </c>
      <c r="C42" s="29"/>
      <c r="D42" s="29"/>
      <c r="E42" s="29"/>
    </row>
    <row r="43" ht="12">
      <c r="A43" s="1" t="s">
        <v>139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selection activeCell="Q10" sqref="Q10"/>
    </sheetView>
  </sheetViews>
  <sheetFormatPr defaultColWidth="9.140625" defaultRowHeight="12.75"/>
  <cols>
    <col min="1" max="1" width="9.00390625" style="0" customWidth="1"/>
    <col min="2" max="2" width="5.00390625" style="1" customWidth="1"/>
    <col min="3" max="3" width="11.8515625" style="1" customWidth="1"/>
    <col min="4" max="4" width="9.421875" style="1" customWidth="1"/>
    <col min="5" max="5" width="2.28125" style="1" customWidth="1"/>
    <col min="6" max="6" width="11.140625" style="1" customWidth="1"/>
    <col min="7" max="7" width="10.8515625" style="1" customWidth="1"/>
    <col min="8" max="8" width="2.00390625" style="1" customWidth="1"/>
    <col min="9" max="9" width="10.8515625" style="1" customWidth="1"/>
    <col min="10" max="10" width="9.00390625" style="0" customWidth="1"/>
    <col min="11" max="11" width="2.140625" style="1" customWidth="1"/>
    <col min="12" max="12" width="10.28125" style="1" customWidth="1"/>
    <col min="13" max="13" width="1.7109375" style="1" customWidth="1"/>
    <col min="14" max="14" width="12.00390625" style="1" customWidth="1"/>
    <col min="15" max="256" width="9.00390625" style="0" customWidth="1"/>
  </cols>
  <sheetData>
    <row r="1" ht="12">
      <c r="A1" s="2" t="s">
        <v>140</v>
      </c>
    </row>
    <row r="2" ht="12"/>
    <row r="3" ht="12">
      <c r="A3" s="1" t="s">
        <v>141</v>
      </c>
    </row>
    <row r="4" ht="12"/>
    <row r="5" spans="1:15" s="4" customFormat="1" ht="51.75" customHeight="1">
      <c r="A5" s="3" t="s">
        <v>142</v>
      </c>
      <c r="B5" s="4"/>
      <c r="C5" s="5" t="s">
        <v>143</v>
      </c>
      <c r="D5" s="5"/>
      <c r="E5" s="5"/>
      <c r="F5" s="5" t="s">
        <v>144</v>
      </c>
      <c r="G5" s="5"/>
      <c r="H5" s="5"/>
      <c r="I5" s="5" t="s">
        <v>145</v>
      </c>
      <c r="J5" s="5"/>
      <c r="K5" s="5"/>
      <c r="L5" s="5" t="s">
        <v>146</v>
      </c>
      <c r="M5" s="5"/>
      <c r="N5" s="5" t="s">
        <v>147</v>
      </c>
      <c r="O5" s="5"/>
    </row>
    <row r="6" spans="1:15" s="5" customFormat="1" ht="12">
      <c r="A6" s="3"/>
      <c r="C6" s="5" t="s">
        <v>148</v>
      </c>
      <c r="F6" s="5" t="s">
        <v>149</v>
      </c>
      <c r="I6" s="5" t="s">
        <v>150</v>
      </c>
      <c r="L6" s="5" t="s">
        <v>151</v>
      </c>
      <c r="M6" s="5"/>
      <c r="N6" s="5" t="s">
        <v>152</v>
      </c>
      <c r="O6" s="5"/>
    </row>
    <row r="7" spans="1:22" s="5" customFormat="1" ht="12">
      <c r="A7" s="3"/>
      <c r="C7" s="6" t="s">
        <v>153</v>
      </c>
      <c r="D7" s="7" t="s">
        <v>154</v>
      </c>
      <c r="E7" s="5"/>
      <c r="F7" s="6" t="s">
        <v>155</v>
      </c>
      <c r="G7" s="7" t="s">
        <v>156</v>
      </c>
      <c r="H7" s="5"/>
      <c r="I7" s="6" t="s">
        <v>157</v>
      </c>
      <c r="J7" s="7" t="s">
        <v>158</v>
      </c>
      <c r="L7" s="6"/>
      <c r="N7" s="6" t="s">
        <v>159</v>
      </c>
      <c r="O7" s="7" t="s">
        <v>160</v>
      </c>
      <c r="T7" s="5" t="s">
        <v>161</v>
      </c>
      <c r="U7" s="5" t="s">
        <v>162</v>
      </c>
      <c r="V7" s="5" t="s">
        <v>163</v>
      </c>
    </row>
    <row r="8" spans="1:22" s="4" customFormat="1" ht="12">
      <c r="A8" s="3"/>
      <c r="T8" s="4">
        <v>0</v>
      </c>
      <c r="U8" s="4">
        <v>0</v>
      </c>
      <c r="V8" s="4">
        <v>0</v>
      </c>
    </row>
    <row r="9" spans="1:22" ht="12">
      <c r="A9" s="8">
        <v>0</v>
      </c>
      <c r="B9" s="1"/>
      <c r="C9" s="1">
        <v>0</v>
      </c>
      <c r="D9" s="4">
        <v>0</v>
      </c>
      <c r="E9" s="1"/>
      <c r="F9" s="1">
        <v>0</v>
      </c>
      <c r="G9" s="4">
        <v>0</v>
      </c>
      <c r="H9" s="1"/>
      <c r="I9" s="1">
        <f>C9+F9</f>
        <v>0</v>
      </c>
      <c r="J9" s="1">
        <f>D9+G9</f>
        <v>0</v>
      </c>
      <c r="K9" s="1"/>
      <c r="L9" s="9">
        <v>3300.6157776</v>
      </c>
      <c r="M9" s="1"/>
      <c r="N9" s="1">
        <f>I9*L9</f>
        <v>0</v>
      </c>
      <c r="O9" s="1">
        <f>J9*L9</f>
        <v>0</v>
      </c>
      <c r="T9" s="1">
        <v>1</v>
      </c>
      <c r="U9" s="1">
        <v>0</v>
      </c>
      <c r="V9" s="1">
        <v>0</v>
      </c>
    </row>
    <row r="10" spans="1:22" ht="12">
      <c r="A10" s="8">
        <v>1</v>
      </c>
      <c r="B10" s="1"/>
      <c r="C10" s="1">
        <v>0</v>
      </c>
      <c r="D10" s="1">
        <v>0</v>
      </c>
      <c r="E10" s="1"/>
      <c r="F10" s="1">
        <v>0</v>
      </c>
      <c r="G10" s="1">
        <v>0</v>
      </c>
      <c r="H10" s="1"/>
      <c r="I10" s="1">
        <f aca="true" t="shared" si="0" ref="I10:J73">C10+F10</f>
        <v>0</v>
      </c>
      <c r="J10" s="1">
        <f t="shared" si="0"/>
        <v>0</v>
      </c>
      <c r="K10" s="1"/>
      <c r="L10" s="9">
        <v>3288.9271440000007</v>
      </c>
      <c r="M10" s="1"/>
      <c r="N10" s="1">
        <f aca="true" t="shared" si="1" ref="N10:N73">I10*L10</f>
        <v>0</v>
      </c>
      <c r="O10" s="1">
        <f aca="true" t="shared" si="2" ref="O10:O73">J10*L10</f>
        <v>0</v>
      </c>
      <c r="T10" s="1">
        <v>2</v>
      </c>
      <c r="U10" s="1">
        <v>0</v>
      </c>
      <c r="V10" s="1">
        <v>0</v>
      </c>
    </row>
    <row r="11" spans="1:22" ht="12">
      <c r="A11" s="8">
        <v>2</v>
      </c>
      <c r="B11" s="1"/>
      <c r="C11" s="1">
        <v>0</v>
      </c>
      <c r="D11" s="1">
        <v>0</v>
      </c>
      <c r="E11" s="1"/>
      <c r="F11" s="1">
        <v>0</v>
      </c>
      <c r="G11" s="1">
        <v>0</v>
      </c>
      <c r="H11" s="1"/>
      <c r="I11" s="1">
        <f t="shared" si="0"/>
        <v>0</v>
      </c>
      <c r="J11" s="1">
        <f t="shared" si="0"/>
        <v>0</v>
      </c>
      <c r="K11" s="1"/>
      <c r="L11" s="9">
        <v>3292.6643040000004</v>
      </c>
      <c r="M11" s="1"/>
      <c r="N11" s="1">
        <f t="shared" si="1"/>
        <v>0</v>
      </c>
      <c r="O11" s="1">
        <f t="shared" si="2"/>
        <v>0</v>
      </c>
      <c r="T11" s="1">
        <v>3</v>
      </c>
      <c r="U11" s="1">
        <v>0</v>
      </c>
      <c r="V11" s="1">
        <v>0</v>
      </c>
    </row>
    <row r="12" spans="1:22" ht="12">
      <c r="A12" s="8">
        <v>3</v>
      </c>
      <c r="B12" s="1"/>
      <c r="C12" s="1">
        <v>0</v>
      </c>
      <c r="D12" s="1">
        <v>0</v>
      </c>
      <c r="E12" s="1"/>
      <c r="F12" s="1">
        <v>0</v>
      </c>
      <c r="G12" s="1">
        <v>0</v>
      </c>
      <c r="H12" s="1"/>
      <c r="I12" s="1">
        <f t="shared" si="0"/>
        <v>0</v>
      </c>
      <c r="J12" s="1">
        <f t="shared" si="0"/>
        <v>0</v>
      </c>
      <c r="K12" s="1"/>
      <c r="L12" s="9">
        <v>3309.21736</v>
      </c>
      <c r="M12" s="1"/>
      <c r="N12" s="1">
        <f t="shared" si="1"/>
        <v>0</v>
      </c>
      <c r="O12" s="1">
        <f t="shared" si="2"/>
        <v>0</v>
      </c>
      <c r="T12" s="1">
        <v>4</v>
      </c>
      <c r="U12" s="1">
        <v>0</v>
      </c>
      <c r="V12" s="1">
        <v>0</v>
      </c>
    </row>
    <row r="13" spans="1:22" ht="12">
      <c r="A13" s="8">
        <v>4</v>
      </c>
      <c r="B13" s="1"/>
      <c r="C13" s="1">
        <v>0</v>
      </c>
      <c r="D13" s="1">
        <v>0</v>
      </c>
      <c r="E13" s="1"/>
      <c r="F13" s="1">
        <v>0</v>
      </c>
      <c r="G13" s="1">
        <v>0</v>
      </c>
      <c r="H13" s="1"/>
      <c r="I13" s="1">
        <f t="shared" si="0"/>
        <v>0</v>
      </c>
      <c r="J13" s="1">
        <f t="shared" si="0"/>
        <v>0</v>
      </c>
      <c r="K13" s="1"/>
      <c r="L13" s="9">
        <v>3335.976414400001</v>
      </c>
      <c r="M13" s="1"/>
      <c r="N13" s="1">
        <f t="shared" si="1"/>
        <v>0</v>
      </c>
      <c r="O13" s="1">
        <f t="shared" si="2"/>
        <v>0</v>
      </c>
      <c r="T13" s="1">
        <v>5</v>
      </c>
      <c r="U13" s="1">
        <v>0</v>
      </c>
      <c r="V13" s="1">
        <v>0</v>
      </c>
    </row>
    <row r="14" spans="1:22" ht="12">
      <c r="A14" s="8">
        <v>5</v>
      </c>
      <c r="B14" s="1"/>
      <c r="C14" s="1">
        <v>0</v>
      </c>
      <c r="D14" s="1">
        <v>0</v>
      </c>
      <c r="E14" s="1"/>
      <c r="F14" s="1">
        <v>0</v>
      </c>
      <c r="G14" s="1">
        <v>0</v>
      </c>
      <c r="H14" s="1"/>
      <c r="I14" s="1">
        <f t="shared" si="0"/>
        <v>0</v>
      </c>
      <c r="J14" s="1">
        <f t="shared" si="0"/>
        <v>0</v>
      </c>
      <c r="K14" s="1"/>
      <c r="L14" s="9">
        <v>3370.3315696</v>
      </c>
      <c r="M14" s="1"/>
      <c r="N14" s="1">
        <f t="shared" si="1"/>
        <v>0</v>
      </c>
      <c r="O14" s="1">
        <f t="shared" si="2"/>
        <v>0</v>
      </c>
      <c r="T14" s="1">
        <v>6</v>
      </c>
      <c r="U14" s="1">
        <v>0.0804909</v>
      </c>
      <c r="V14" s="1">
        <v>0</v>
      </c>
    </row>
    <row r="15" spans="1:22" ht="12">
      <c r="A15" s="8">
        <v>6</v>
      </c>
      <c r="B15" s="1"/>
      <c r="C15" s="1">
        <v>0</v>
      </c>
      <c r="D15" s="1">
        <v>0.0804909</v>
      </c>
      <c r="E15" s="1"/>
      <c r="F15" s="1">
        <v>0</v>
      </c>
      <c r="G15" s="1">
        <v>0</v>
      </c>
      <c r="H15" s="1"/>
      <c r="I15" s="1">
        <f t="shared" si="0"/>
        <v>0</v>
      </c>
      <c r="J15" s="1">
        <f t="shared" si="0"/>
        <v>0.0804909</v>
      </c>
      <c r="K15" s="1"/>
      <c r="L15" s="9">
        <v>3409.6729280000004</v>
      </c>
      <c r="M15" s="1"/>
      <c r="N15" s="1">
        <f t="shared" si="1"/>
        <v>0</v>
      </c>
      <c r="O15" s="1">
        <f t="shared" si="2"/>
        <v>274.4476426803553</v>
      </c>
      <c r="T15" s="1">
        <v>7</v>
      </c>
      <c r="U15" s="1">
        <v>0.24938702</v>
      </c>
      <c r="V15" s="1">
        <v>0</v>
      </c>
    </row>
    <row r="16" spans="1:22" ht="12">
      <c r="A16" s="8">
        <v>7</v>
      </c>
      <c r="B16" s="1"/>
      <c r="C16" s="1">
        <v>0</v>
      </c>
      <c r="D16" s="1">
        <v>0.24938702</v>
      </c>
      <c r="E16" s="1"/>
      <c r="F16" s="1">
        <v>0</v>
      </c>
      <c r="G16" s="1">
        <v>0</v>
      </c>
      <c r="H16" s="1"/>
      <c r="I16" s="1">
        <f t="shared" si="0"/>
        <v>0</v>
      </c>
      <c r="J16" s="1">
        <f t="shared" si="0"/>
        <v>0.24938702</v>
      </c>
      <c r="K16" s="1"/>
      <c r="L16" s="9">
        <v>3451.3905919999997</v>
      </c>
      <c r="M16" s="1"/>
      <c r="N16" s="1">
        <f t="shared" si="1"/>
        <v>0</v>
      </c>
      <c r="O16" s="1">
        <f t="shared" si="2"/>
        <v>860.7320145949158</v>
      </c>
      <c r="T16" s="1">
        <v>8</v>
      </c>
      <c r="U16" s="1">
        <v>0.94480943</v>
      </c>
      <c r="V16" s="1">
        <v>0.13600167</v>
      </c>
    </row>
    <row r="17" spans="1:22" ht="12">
      <c r="A17" s="8">
        <v>8</v>
      </c>
      <c r="B17" s="1"/>
      <c r="C17" s="1">
        <v>0.7845036</v>
      </c>
      <c r="D17" s="1">
        <v>0.94480943</v>
      </c>
      <c r="E17" s="1"/>
      <c r="F17" s="1">
        <v>0</v>
      </c>
      <c r="G17" s="1">
        <v>0.13600167</v>
      </c>
      <c r="H17" s="1"/>
      <c r="I17" s="1">
        <f t="shared" si="0"/>
        <v>0.7845036</v>
      </c>
      <c r="J17" s="1">
        <f t="shared" si="0"/>
        <v>1.0808111</v>
      </c>
      <c r="K17" s="1"/>
      <c r="L17" s="9">
        <v>3492.8746640000004</v>
      </c>
      <c r="M17" s="1"/>
      <c r="N17" s="1">
        <f t="shared" si="1"/>
        <v>2740.172748256791</v>
      </c>
      <c r="O17" s="1">
        <f t="shared" si="2"/>
        <v>3775.137707759971</v>
      </c>
      <c r="T17" s="1">
        <v>9</v>
      </c>
      <c r="U17" s="1">
        <v>3.2469001</v>
      </c>
      <c r="V17" s="1">
        <v>0.74624051</v>
      </c>
    </row>
    <row r="18" spans="1:22" ht="12">
      <c r="A18" s="8">
        <v>9</v>
      </c>
      <c r="B18" s="1"/>
      <c r="C18" s="1">
        <v>0.7692308</v>
      </c>
      <c r="D18" s="1">
        <v>3.2469001</v>
      </c>
      <c r="E18" s="1"/>
      <c r="F18" s="1">
        <v>0</v>
      </c>
      <c r="G18" s="1">
        <v>0.74624051</v>
      </c>
      <c r="H18" s="1"/>
      <c r="I18" s="1">
        <f t="shared" si="0"/>
        <v>0.7692308</v>
      </c>
      <c r="J18" s="1">
        <f t="shared" si="0"/>
        <v>3.99314061</v>
      </c>
      <c r="K18" s="1"/>
      <c r="L18" s="9">
        <v>3531.5152464000003</v>
      </c>
      <c r="M18" s="1"/>
      <c r="N18" s="1">
        <f t="shared" si="1"/>
        <v>2716.550298200469</v>
      </c>
      <c r="O18" s="1">
        <f t="shared" si="2"/>
        <v>14101.836945233998</v>
      </c>
      <c r="T18" s="1">
        <v>10</v>
      </c>
      <c r="U18" s="1">
        <v>6.4591337</v>
      </c>
      <c r="V18" s="1">
        <v>1.4985456</v>
      </c>
    </row>
    <row r="19" spans="1:22" ht="12">
      <c r="A19" s="8">
        <v>10</v>
      </c>
      <c r="B19" s="1"/>
      <c r="C19" s="1">
        <v>7.86093</v>
      </c>
      <c r="D19" s="1">
        <v>6.4591337</v>
      </c>
      <c r="E19" s="1"/>
      <c r="F19" s="1">
        <v>2.5058</v>
      </c>
      <c r="G19" s="1">
        <v>1.4985456</v>
      </c>
      <c r="H19" s="1"/>
      <c r="I19" s="1">
        <f t="shared" si="0"/>
        <v>10.36673</v>
      </c>
      <c r="J19" s="1">
        <f t="shared" si="0"/>
        <v>7.9576793</v>
      </c>
      <c r="K19" s="1"/>
      <c r="L19" s="9">
        <v>3568.388136</v>
      </c>
      <c r="M19" s="1"/>
      <c r="N19" s="1">
        <f t="shared" si="1"/>
        <v>36992.51634111528</v>
      </c>
      <c r="O19" s="1">
        <f t="shared" si="2"/>
        <v>28396.088404212784</v>
      </c>
      <c r="T19" s="1">
        <v>11</v>
      </c>
      <c r="U19" s="1">
        <v>12.389436</v>
      </c>
      <c r="V19" s="1">
        <v>3.4188937</v>
      </c>
    </row>
    <row r="20" spans="1:22" ht="12">
      <c r="A20" s="8">
        <v>11</v>
      </c>
      <c r="B20" s="1"/>
      <c r="C20" s="1">
        <v>9.414286</v>
      </c>
      <c r="D20" s="1">
        <v>12.389436</v>
      </c>
      <c r="E20" s="1"/>
      <c r="F20" s="1">
        <v>1.142857</v>
      </c>
      <c r="G20" s="1">
        <v>3.4188937</v>
      </c>
      <c r="H20" s="1"/>
      <c r="I20" s="1">
        <f t="shared" si="0"/>
        <v>10.557143</v>
      </c>
      <c r="J20" s="1">
        <f t="shared" si="0"/>
        <v>15.8083297</v>
      </c>
      <c r="K20" s="1"/>
      <c r="L20" s="9">
        <v>3604.5691295999995</v>
      </c>
      <c r="M20" s="1"/>
      <c r="N20" s="1">
        <f t="shared" si="1"/>
        <v>38053.95175457273</v>
      </c>
      <c r="O20" s="1">
        <f t="shared" si="2"/>
        <v>56982.21722715882</v>
      </c>
      <c r="T20" s="1">
        <v>12</v>
      </c>
      <c r="U20" s="1">
        <v>30.176065</v>
      </c>
      <c r="V20" s="1">
        <v>5.7806957</v>
      </c>
    </row>
    <row r="21" spans="1:22" ht="12">
      <c r="A21" s="8">
        <v>12</v>
      </c>
      <c r="B21" s="1"/>
      <c r="C21" s="1">
        <v>14.66215</v>
      </c>
      <c r="D21" s="1">
        <v>30.176065</v>
      </c>
      <c r="E21" s="1"/>
      <c r="F21" s="1">
        <v>6.433567</v>
      </c>
      <c r="G21" s="1">
        <v>5.7806957</v>
      </c>
      <c r="H21" s="1"/>
      <c r="I21" s="1">
        <f t="shared" si="0"/>
        <v>21.095717</v>
      </c>
      <c r="J21" s="1">
        <f t="shared" si="0"/>
        <v>35.956760700000004</v>
      </c>
      <c r="K21" s="1"/>
      <c r="L21" s="9">
        <v>3619.0198576000007</v>
      </c>
      <c r="M21" s="1"/>
      <c r="N21" s="1">
        <f t="shared" si="1"/>
        <v>76345.81873330992</v>
      </c>
      <c r="O21" s="1">
        <f t="shared" si="2"/>
        <v>130128.23098827132</v>
      </c>
      <c r="T21" s="1">
        <v>13</v>
      </c>
      <c r="U21" s="1">
        <v>71.858906</v>
      </c>
      <c r="V21" s="1">
        <v>8.3724904</v>
      </c>
    </row>
    <row r="22" spans="1:22" ht="12">
      <c r="A22" s="8">
        <v>13</v>
      </c>
      <c r="B22" s="1"/>
      <c r="C22" s="1">
        <v>68.3457</v>
      </c>
      <c r="D22" s="1">
        <v>71.858906</v>
      </c>
      <c r="E22" s="1"/>
      <c r="F22" s="1">
        <v>9.837362</v>
      </c>
      <c r="G22" s="1">
        <v>8.3724904</v>
      </c>
      <c r="H22" s="1"/>
      <c r="I22" s="1">
        <f t="shared" si="0"/>
        <v>78.18306199999999</v>
      </c>
      <c r="J22" s="1">
        <f t="shared" si="0"/>
        <v>80.23139640000001</v>
      </c>
      <c r="K22" s="1"/>
      <c r="L22" s="9">
        <v>3601.7590336000007</v>
      </c>
      <c r="M22" s="1"/>
      <c r="N22" s="1">
        <f t="shared" si="1"/>
        <v>281596.5498330089</v>
      </c>
      <c r="O22" s="1">
        <f t="shared" si="2"/>
        <v>288974.1567620426</v>
      </c>
      <c r="T22" s="1">
        <v>14</v>
      </c>
      <c r="U22" s="1">
        <v>145.95974</v>
      </c>
      <c r="V22" s="1">
        <v>13.45163</v>
      </c>
    </row>
    <row r="23" spans="1:22" ht="12">
      <c r="A23" s="8">
        <v>14</v>
      </c>
      <c r="B23" s="1"/>
      <c r="C23" s="1">
        <v>128.8343</v>
      </c>
      <c r="D23" s="1">
        <v>145.95974</v>
      </c>
      <c r="E23" s="1"/>
      <c r="F23" s="1">
        <v>5.936034</v>
      </c>
      <c r="G23" s="1">
        <v>13.45163</v>
      </c>
      <c r="H23" s="1"/>
      <c r="I23" s="1">
        <f t="shared" si="0"/>
        <v>134.77033400000002</v>
      </c>
      <c r="J23" s="1">
        <f t="shared" si="0"/>
        <v>159.41137</v>
      </c>
      <c r="K23" s="1"/>
      <c r="L23" s="9">
        <v>3561.2338432</v>
      </c>
      <c r="M23" s="1"/>
      <c r="N23" s="1">
        <f t="shared" si="1"/>
        <v>479948.6745001677</v>
      </c>
      <c r="O23" s="1">
        <f t="shared" si="2"/>
        <v>567701.1658348772</v>
      </c>
      <c r="T23" s="1">
        <v>15</v>
      </c>
      <c r="U23" s="1">
        <v>261.3307</v>
      </c>
      <c r="V23" s="1">
        <v>19.212184</v>
      </c>
    </row>
    <row r="24" spans="1:22" ht="12">
      <c r="A24" s="8">
        <v>15</v>
      </c>
      <c r="B24" s="1"/>
      <c r="C24" s="1">
        <v>239.6348</v>
      </c>
      <c r="D24" s="1">
        <v>261.3307</v>
      </c>
      <c r="E24" s="1"/>
      <c r="F24" s="1">
        <v>27.92357</v>
      </c>
      <c r="G24" s="1">
        <v>19.212184</v>
      </c>
      <c r="H24" s="1"/>
      <c r="I24" s="1">
        <f t="shared" si="0"/>
        <v>267.55837</v>
      </c>
      <c r="J24" s="1">
        <f t="shared" si="0"/>
        <v>280.54288399999996</v>
      </c>
      <c r="K24" s="1"/>
      <c r="L24" s="9">
        <v>3518.674889600001</v>
      </c>
      <c r="M24" s="1"/>
      <c r="N24" s="1">
        <f t="shared" si="1"/>
        <v>941450.9180213063</v>
      </c>
      <c r="O24" s="1">
        <f t="shared" si="2"/>
        <v>987139.2013867657</v>
      </c>
      <c r="T24" s="1">
        <v>16</v>
      </c>
      <c r="U24" s="1">
        <v>409.23665</v>
      </c>
      <c r="V24" s="1">
        <v>47.041354</v>
      </c>
    </row>
    <row r="25" spans="1:22" ht="12">
      <c r="A25" s="8">
        <v>16</v>
      </c>
      <c r="B25" s="1"/>
      <c r="C25" s="1">
        <v>422.3423</v>
      </c>
      <c r="D25" s="1">
        <v>409.23665</v>
      </c>
      <c r="E25" s="1"/>
      <c r="F25" s="1">
        <v>14.12766</v>
      </c>
      <c r="G25" s="1">
        <v>47.041354</v>
      </c>
      <c r="H25" s="1"/>
      <c r="I25" s="1">
        <f t="shared" si="0"/>
        <v>436.46996</v>
      </c>
      <c r="J25" s="1">
        <f t="shared" si="0"/>
        <v>456.278004</v>
      </c>
      <c r="K25" s="1"/>
      <c r="L25" s="9">
        <v>3473.1986096</v>
      </c>
      <c r="M25" s="1"/>
      <c r="N25" s="1">
        <f t="shared" si="1"/>
        <v>1515946.8582041678</v>
      </c>
      <c r="O25" s="1">
        <f t="shared" si="2"/>
        <v>1584744.1290838632</v>
      </c>
      <c r="T25" s="1">
        <v>17</v>
      </c>
      <c r="U25" s="1">
        <v>616.55776</v>
      </c>
      <c r="V25" s="1">
        <v>69.345035</v>
      </c>
    </row>
    <row r="26" spans="1:22" ht="12">
      <c r="A26" s="8">
        <v>17</v>
      </c>
      <c r="B26" s="1"/>
      <c r="C26" s="1">
        <v>550.892</v>
      </c>
      <c r="D26" s="1">
        <v>616.55776</v>
      </c>
      <c r="E26" s="1"/>
      <c r="F26" s="1">
        <v>111.75</v>
      </c>
      <c r="G26" s="1">
        <v>69.345035</v>
      </c>
      <c r="H26" s="1"/>
      <c r="I26" s="1">
        <f t="shared" si="0"/>
        <v>662.642</v>
      </c>
      <c r="J26" s="1">
        <f t="shared" si="0"/>
        <v>685.902795</v>
      </c>
      <c r="K26" s="1"/>
      <c r="L26" s="9">
        <v>3413.5634336</v>
      </c>
      <c r="M26" s="1"/>
      <c r="N26" s="1">
        <f t="shared" si="1"/>
        <v>2261970.5007675714</v>
      </c>
      <c r="O26" s="1">
        <f t="shared" si="2"/>
        <v>2341372.7000160366</v>
      </c>
      <c r="T26" s="1">
        <v>18</v>
      </c>
      <c r="U26" s="1">
        <v>925.14469</v>
      </c>
      <c r="V26" s="1">
        <v>91.341318</v>
      </c>
    </row>
    <row r="27" spans="1:22" ht="12">
      <c r="A27" s="8">
        <v>18</v>
      </c>
      <c r="B27" s="1"/>
      <c r="C27" s="1">
        <v>857.4584</v>
      </c>
      <c r="D27" s="1">
        <v>925.14469</v>
      </c>
      <c r="E27" s="1"/>
      <c r="F27" s="1">
        <v>71.79856</v>
      </c>
      <c r="G27" s="1">
        <v>91.341318</v>
      </c>
      <c r="H27" s="1"/>
      <c r="I27" s="1">
        <f t="shared" si="0"/>
        <v>929.2569599999999</v>
      </c>
      <c r="J27" s="1">
        <f t="shared" si="0"/>
        <v>1016.486008</v>
      </c>
      <c r="K27" s="1"/>
      <c r="L27" s="9">
        <v>3337.3924896</v>
      </c>
      <c r="M27" s="1"/>
      <c r="N27" s="1">
        <f t="shared" si="1"/>
        <v>3101295.1992125274</v>
      </c>
      <c r="O27" s="1">
        <f t="shared" si="2"/>
        <v>3392412.7688826853</v>
      </c>
      <c r="T27" s="1">
        <v>19</v>
      </c>
      <c r="U27" s="1">
        <v>1254.2275</v>
      </c>
      <c r="V27" s="1">
        <v>100.05103</v>
      </c>
    </row>
    <row r="28" spans="1:22" ht="12">
      <c r="A28" s="8">
        <v>19</v>
      </c>
      <c r="B28" s="1"/>
      <c r="C28" s="1">
        <v>1327.033</v>
      </c>
      <c r="D28" s="1">
        <v>1254.2275</v>
      </c>
      <c r="E28" s="1"/>
      <c r="F28" s="1">
        <v>110.8474</v>
      </c>
      <c r="G28" s="1">
        <v>100.05103</v>
      </c>
      <c r="H28" s="1"/>
      <c r="I28" s="1">
        <f t="shared" si="0"/>
        <v>1437.8804</v>
      </c>
      <c r="J28" s="1">
        <f t="shared" si="0"/>
        <v>1354.27853</v>
      </c>
      <c r="K28" s="1"/>
      <c r="L28" s="9">
        <v>3250.9405776000003</v>
      </c>
      <c r="M28" s="1"/>
      <c r="N28" s="1">
        <f t="shared" si="1"/>
        <v>4674463.738095719</v>
      </c>
      <c r="O28" s="1">
        <f t="shared" si="2"/>
        <v>4402679.02654948</v>
      </c>
      <c r="T28" s="1">
        <v>20</v>
      </c>
      <c r="U28" s="1">
        <v>1539.3803</v>
      </c>
      <c r="V28" s="1">
        <v>129.97115</v>
      </c>
    </row>
    <row r="29" spans="1:22" ht="12">
      <c r="A29" s="8">
        <v>20</v>
      </c>
      <c r="B29" s="1"/>
      <c r="C29" s="1">
        <v>1654.975</v>
      </c>
      <c r="D29" s="1">
        <v>1539.3803</v>
      </c>
      <c r="E29" s="1"/>
      <c r="F29" s="1">
        <v>82.41509</v>
      </c>
      <c r="G29" s="1">
        <v>129.97115</v>
      </c>
      <c r="H29" s="1"/>
      <c r="I29" s="1">
        <f t="shared" si="0"/>
        <v>1737.3900899999999</v>
      </c>
      <c r="J29" s="1">
        <f t="shared" si="0"/>
        <v>1669.35145</v>
      </c>
      <c r="K29" s="1"/>
      <c r="L29" s="9">
        <v>3162.7550384000006</v>
      </c>
      <c r="M29" s="1"/>
      <c r="N29" s="1">
        <f t="shared" si="1"/>
        <v>5494939.26081373</v>
      </c>
      <c r="O29" s="1">
        <f t="shared" si="2"/>
        <v>5279749.709347847</v>
      </c>
      <c r="T29" s="1">
        <v>21</v>
      </c>
      <c r="U29" s="1">
        <v>1773.1468</v>
      </c>
      <c r="V29" s="1">
        <v>180.58667</v>
      </c>
    </row>
    <row r="30" spans="1:22" ht="12">
      <c r="A30" s="8">
        <v>21</v>
      </c>
      <c r="B30" s="1"/>
      <c r="C30" s="1">
        <v>1682.309</v>
      </c>
      <c r="D30" s="1">
        <v>1773.1468</v>
      </c>
      <c r="E30" s="1"/>
      <c r="F30" s="1">
        <v>177.0698</v>
      </c>
      <c r="G30" s="1">
        <v>180.58667</v>
      </c>
      <c r="H30" s="1"/>
      <c r="I30" s="1">
        <f t="shared" si="0"/>
        <v>1859.3788</v>
      </c>
      <c r="J30" s="1">
        <f t="shared" si="0"/>
        <v>1953.73347</v>
      </c>
      <c r="K30" s="1"/>
      <c r="L30" s="9">
        <v>3071.0252064</v>
      </c>
      <c r="M30" s="1"/>
      <c r="N30" s="1">
        <f t="shared" si="1"/>
        <v>5710199.163045784</v>
      </c>
      <c r="O30" s="1">
        <f t="shared" si="2"/>
        <v>5999964.732957338</v>
      </c>
      <c r="T30" s="1">
        <v>22</v>
      </c>
      <c r="U30" s="1">
        <v>1999.4314</v>
      </c>
      <c r="V30" s="1">
        <v>250.32801</v>
      </c>
    </row>
    <row r="31" spans="1:22" ht="12">
      <c r="A31" s="8">
        <v>22</v>
      </c>
      <c r="B31" s="1"/>
      <c r="C31" s="1">
        <v>2004.979</v>
      </c>
      <c r="D31" s="1">
        <v>1999.4314</v>
      </c>
      <c r="E31" s="1"/>
      <c r="F31" s="1">
        <v>245.8369</v>
      </c>
      <c r="G31" s="1">
        <v>250.32801</v>
      </c>
      <c r="H31" s="1"/>
      <c r="I31" s="1">
        <f t="shared" si="0"/>
        <v>2250.8159</v>
      </c>
      <c r="J31" s="1">
        <f t="shared" si="0"/>
        <v>2249.75941</v>
      </c>
      <c r="K31" s="1"/>
      <c r="L31" s="9">
        <v>2991.2591904000005</v>
      </c>
      <c r="M31" s="1"/>
      <c r="N31" s="1">
        <f t="shared" si="1"/>
        <v>6732773.746773449</v>
      </c>
      <c r="O31" s="1">
        <f t="shared" si="2"/>
        <v>6729613.511351383</v>
      </c>
      <c r="T31" s="1">
        <v>23</v>
      </c>
      <c r="U31" s="1">
        <v>2311.7828</v>
      </c>
      <c r="V31" s="1">
        <v>316.27919</v>
      </c>
    </row>
    <row r="32" spans="1:22" ht="12">
      <c r="A32" s="8">
        <v>23</v>
      </c>
      <c r="B32" s="1"/>
      <c r="C32" s="1">
        <v>2172.543</v>
      </c>
      <c r="D32" s="1">
        <v>2311.7828</v>
      </c>
      <c r="E32" s="1"/>
      <c r="F32" s="1">
        <v>339.2795</v>
      </c>
      <c r="G32" s="1">
        <v>316.27919</v>
      </c>
      <c r="H32" s="1"/>
      <c r="I32" s="1">
        <f t="shared" si="0"/>
        <v>2511.8225</v>
      </c>
      <c r="J32" s="1">
        <f t="shared" si="0"/>
        <v>2628.06199</v>
      </c>
      <c r="K32" s="1"/>
      <c r="L32" s="9">
        <v>2932.0320463999997</v>
      </c>
      <c r="M32" s="1"/>
      <c r="N32" s="1">
        <f t="shared" si="1"/>
        <v>7364744.064868564</v>
      </c>
      <c r="O32" s="1">
        <f t="shared" si="2"/>
        <v>7705561.974605756</v>
      </c>
      <c r="T32" s="1">
        <v>24</v>
      </c>
      <c r="U32" s="1">
        <v>2660.1363</v>
      </c>
      <c r="V32" s="1">
        <v>412.07922</v>
      </c>
    </row>
    <row r="33" spans="1:22" ht="12">
      <c r="A33" s="8">
        <v>24</v>
      </c>
      <c r="B33" s="1"/>
      <c r="C33" s="1">
        <v>2707.889</v>
      </c>
      <c r="D33" s="1">
        <v>2660.1363</v>
      </c>
      <c r="E33" s="1"/>
      <c r="F33" s="1">
        <v>391.3658</v>
      </c>
      <c r="G33" s="1">
        <v>412.07922</v>
      </c>
      <c r="H33" s="1"/>
      <c r="I33" s="1">
        <f t="shared" si="0"/>
        <v>3099.2548</v>
      </c>
      <c r="J33" s="1">
        <f t="shared" si="0"/>
        <v>3072.21552</v>
      </c>
      <c r="K33" s="1"/>
      <c r="L33" s="9">
        <v>2887.4865184</v>
      </c>
      <c r="M33" s="1"/>
      <c r="N33" s="1">
        <f t="shared" si="1"/>
        <v>8949056.45208649</v>
      </c>
      <c r="O33" s="1">
        <f t="shared" si="2"/>
        <v>8870980.895619247</v>
      </c>
      <c r="T33" s="1">
        <v>25</v>
      </c>
      <c r="U33" s="1">
        <v>2991.0748</v>
      </c>
      <c r="V33" s="1">
        <v>534.27792</v>
      </c>
    </row>
    <row r="34" spans="1:22" ht="12">
      <c r="A34" s="8">
        <v>25</v>
      </c>
      <c r="B34" s="1"/>
      <c r="C34" s="1">
        <v>3105.158</v>
      </c>
      <c r="D34" s="1">
        <v>2991.0748</v>
      </c>
      <c r="E34" s="1"/>
      <c r="F34" s="1">
        <v>383.3174</v>
      </c>
      <c r="G34" s="1">
        <v>534.27792</v>
      </c>
      <c r="H34" s="1"/>
      <c r="I34" s="1">
        <f t="shared" si="0"/>
        <v>3488.4754</v>
      </c>
      <c r="J34" s="1">
        <f t="shared" si="0"/>
        <v>3525.35272</v>
      </c>
      <c r="K34" s="1"/>
      <c r="L34" s="9">
        <v>2839.9451215999998</v>
      </c>
      <c r="M34" s="1"/>
      <c r="N34" s="1">
        <f t="shared" si="1"/>
        <v>9907078.694051607</v>
      </c>
      <c r="O34" s="1">
        <f t="shared" si="2"/>
        <v>10011808.25908329</v>
      </c>
      <c r="T34" s="1">
        <v>26</v>
      </c>
      <c r="U34" s="1">
        <v>3221.5884</v>
      </c>
      <c r="V34" s="1">
        <v>617.67031</v>
      </c>
    </row>
    <row r="35" spans="1:22" ht="12">
      <c r="A35" s="8">
        <v>26</v>
      </c>
      <c r="B35" s="1"/>
      <c r="C35" s="1">
        <v>3293.191</v>
      </c>
      <c r="D35" s="1">
        <v>3221.5884</v>
      </c>
      <c r="E35" s="1"/>
      <c r="F35" s="1">
        <v>907.8997</v>
      </c>
      <c r="G35" s="1">
        <v>617.67031</v>
      </c>
      <c r="H35" s="1"/>
      <c r="I35" s="1">
        <f t="shared" si="0"/>
        <v>4201.0907</v>
      </c>
      <c r="J35" s="1">
        <f t="shared" si="0"/>
        <v>3839.25871</v>
      </c>
      <c r="K35" s="1"/>
      <c r="L35" s="9">
        <v>2789.0491456</v>
      </c>
      <c r="M35" s="1"/>
      <c r="N35" s="1">
        <f t="shared" si="1"/>
        <v>11717048.427423105</v>
      </c>
      <c r="O35" s="1">
        <f t="shared" si="2"/>
        <v>10707881.224862859</v>
      </c>
      <c r="T35" s="1">
        <v>27</v>
      </c>
      <c r="U35" s="1">
        <v>3256.2054</v>
      </c>
      <c r="V35" s="1">
        <v>684.8452</v>
      </c>
    </row>
    <row r="36" spans="1:22" ht="12">
      <c r="A36" s="8">
        <v>27</v>
      </c>
      <c r="B36" s="1"/>
      <c r="C36" s="1">
        <v>3507.284</v>
      </c>
      <c r="D36" s="1">
        <v>3256.2054</v>
      </c>
      <c r="E36" s="1"/>
      <c r="F36" s="1">
        <v>598.1508</v>
      </c>
      <c r="G36" s="1">
        <v>684.8452</v>
      </c>
      <c r="H36" s="1"/>
      <c r="I36" s="1">
        <f t="shared" si="0"/>
        <v>4105.4348</v>
      </c>
      <c r="J36" s="1">
        <f t="shared" si="0"/>
        <v>3941.0505999999996</v>
      </c>
      <c r="K36" s="1"/>
      <c r="L36" s="9">
        <v>2753.4049296</v>
      </c>
      <c r="M36" s="1"/>
      <c r="N36" s="1">
        <f t="shared" si="1"/>
        <v>11303924.41647139</v>
      </c>
      <c r="O36" s="1">
        <f t="shared" si="2"/>
        <v>10851308.149843035</v>
      </c>
      <c r="T36" s="1">
        <v>28</v>
      </c>
      <c r="U36" s="1">
        <v>3257.355</v>
      </c>
      <c r="V36" s="1">
        <v>724.16705</v>
      </c>
    </row>
    <row r="37" spans="1:22" ht="12">
      <c r="A37" s="8">
        <v>28</v>
      </c>
      <c r="B37" s="1"/>
      <c r="C37" s="1">
        <v>3343.923</v>
      </c>
      <c r="D37" s="1">
        <v>3257.355</v>
      </c>
      <c r="E37" s="1"/>
      <c r="F37" s="1">
        <v>722.0784</v>
      </c>
      <c r="G37" s="1">
        <v>724.16705</v>
      </c>
      <c r="H37" s="1"/>
      <c r="I37" s="1">
        <f t="shared" si="0"/>
        <v>4066.0013999999996</v>
      </c>
      <c r="J37" s="1">
        <f t="shared" si="0"/>
        <v>3981.52205</v>
      </c>
      <c r="K37" s="1"/>
      <c r="L37" s="9">
        <v>2739.2498255999994</v>
      </c>
      <c r="M37" s="1"/>
      <c r="N37" s="1">
        <f t="shared" si="1"/>
        <v>11137793.625839353</v>
      </c>
      <c r="O37" s="1">
        <f t="shared" si="2"/>
        <v>10906383.581085052</v>
      </c>
      <c r="T37" s="1">
        <v>29</v>
      </c>
      <c r="U37" s="1">
        <v>3369.3818</v>
      </c>
      <c r="V37" s="1">
        <v>870.24905</v>
      </c>
    </row>
    <row r="38" spans="1:22" ht="12">
      <c r="A38" s="8">
        <v>29</v>
      </c>
      <c r="B38" s="1"/>
      <c r="C38" s="1">
        <v>2519.506</v>
      </c>
      <c r="D38" s="1">
        <v>3369.3818</v>
      </c>
      <c r="E38" s="1"/>
      <c r="F38" s="1">
        <v>613.5857</v>
      </c>
      <c r="G38" s="1">
        <v>870.24905</v>
      </c>
      <c r="H38" s="1"/>
      <c r="I38" s="1">
        <f t="shared" si="0"/>
        <v>3133.0917</v>
      </c>
      <c r="J38" s="1">
        <f t="shared" si="0"/>
        <v>4239.6308500000005</v>
      </c>
      <c r="K38" s="1"/>
      <c r="L38" s="9">
        <v>2737.0169776000002</v>
      </c>
      <c r="M38" s="1"/>
      <c r="N38" s="1">
        <f t="shared" si="1"/>
        <v>8575325.175277647</v>
      </c>
      <c r="O38" s="1">
        <f t="shared" si="2"/>
        <v>11603941.615206722</v>
      </c>
      <c r="T38" s="1">
        <v>30</v>
      </c>
      <c r="U38" s="1">
        <v>3484.057</v>
      </c>
      <c r="V38" s="1">
        <v>1090.953</v>
      </c>
    </row>
    <row r="39" spans="1:22" ht="12">
      <c r="A39" s="8">
        <v>30</v>
      </c>
      <c r="B39" s="1"/>
      <c r="C39" s="1">
        <v>3776.484</v>
      </c>
      <c r="D39" s="1">
        <v>3484.057</v>
      </c>
      <c r="E39" s="1"/>
      <c r="F39" s="1">
        <v>896.0133</v>
      </c>
      <c r="G39" s="1">
        <v>1090.953</v>
      </c>
      <c r="H39" s="1"/>
      <c r="I39" s="1">
        <f t="shared" si="0"/>
        <v>4672.4973</v>
      </c>
      <c r="J39" s="1">
        <f t="shared" si="0"/>
        <v>4575.01</v>
      </c>
      <c r="K39" s="1"/>
      <c r="L39" s="9">
        <v>2732.8724848000006</v>
      </c>
      <c r="M39" s="1"/>
      <c r="N39" s="1">
        <f t="shared" si="1"/>
        <v>12769339.306472294</v>
      </c>
      <c r="O39" s="1">
        <f t="shared" si="2"/>
        <v>12502918.946684852</v>
      </c>
      <c r="T39" s="1">
        <v>31</v>
      </c>
      <c r="U39" s="1">
        <v>3711.5054</v>
      </c>
      <c r="V39" s="1">
        <v>1367.5535</v>
      </c>
    </row>
    <row r="40" spans="1:22" ht="12">
      <c r="A40" s="8">
        <v>31</v>
      </c>
      <c r="B40" s="1"/>
      <c r="C40" s="1">
        <v>4121.947</v>
      </c>
      <c r="D40" s="1">
        <v>3711.5054</v>
      </c>
      <c r="E40" s="1"/>
      <c r="F40" s="1">
        <v>1901.697</v>
      </c>
      <c r="G40" s="1">
        <v>1367.5535</v>
      </c>
      <c r="H40" s="1"/>
      <c r="I40" s="1">
        <f t="shared" si="0"/>
        <v>6023.644</v>
      </c>
      <c r="J40" s="1">
        <f t="shared" si="0"/>
        <v>5079.0589</v>
      </c>
      <c r="K40" s="1"/>
      <c r="L40" s="9">
        <v>2731.947496</v>
      </c>
      <c r="M40" s="1"/>
      <c r="N40" s="1">
        <f t="shared" si="1"/>
        <v>16456279.142595423</v>
      </c>
      <c r="O40" s="1">
        <f t="shared" si="2"/>
        <v>13875722.243891513</v>
      </c>
      <c r="T40" s="1">
        <v>32</v>
      </c>
      <c r="U40" s="1">
        <v>4066.4136</v>
      </c>
      <c r="V40" s="1">
        <v>1614.3911</v>
      </c>
    </row>
    <row r="41" spans="1:22" ht="12">
      <c r="A41" s="8">
        <v>32</v>
      </c>
      <c r="B41" s="1"/>
      <c r="C41" s="1">
        <v>3461.823</v>
      </c>
      <c r="D41" s="1">
        <v>4066.4136</v>
      </c>
      <c r="E41" s="1"/>
      <c r="F41" s="1">
        <v>1170.379</v>
      </c>
      <c r="G41" s="1">
        <v>1614.3911</v>
      </c>
      <c r="H41" s="1"/>
      <c r="I41" s="1">
        <f t="shared" si="0"/>
        <v>4632.201999999999</v>
      </c>
      <c r="J41" s="1">
        <f t="shared" si="0"/>
        <v>5680.8047</v>
      </c>
      <c r="K41" s="1"/>
      <c r="L41" s="9">
        <v>2708.08028</v>
      </c>
      <c r="M41" s="1"/>
      <c r="N41" s="1">
        <f t="shared" si="1"/>
        <v>12544374.889176559</v>
      </c>
      <c r="O41" s="1">
        <f t="shared" si="2"/>
        <v>15384075.182601316</v>
      </c>
      <c r="T41" s="1">
        <v>33</v>
      </c>
      <c r="U41" s="1">
        <v>4358.7501</v>
      </c>
      <c r="V41" s="1">
        <v>1643.1304</v>
      </c>
    </row>
    <row r="42" spans="1:22" ht="12">
      <c r="A42" s="8">
        <v>33</v>
      </c>
      <c r="B42" s="1"/>
      <c r="C42" s="1">
        <v>4260.222</v>
      </c>
      <c r="D42" s="1">
        <v>4358.7501</v>
      </c>
      <c r="E42" s="1"/>
      <c r="F42" s="1">
        <v>2335.615</v>
      </c>
      <c r="G42" s="1">
        <v>1643.1304</v>
      </c>
      <c r="H42" s="1"/>
      <c r="I42" s="1">
        <f t="shared" si="0"/>
        <v>6595.8369999999995</v>
      </c>
      <c r="J42" s="1">
        <f t="shared" si="0"/>
        <v>6001.8805</v>
      </c>
      <c r="K42" s="1"/>
      <c r="L42" s="9">
        <v>2647.594704</v>
      </c>
      <c r="M42" s="1"/>
      <c r="N42" s="1">
        <f t="shared" si="1"/>
        <v>17463103.109647248</v>
      </c>
      <c r="O42" s="1">
        <f t="shared" si="2"/>
        <v>15890547.025840873</v>
      </c>
      <c r="T42" s="1">
        <v>34</v>
      </c>
      <c r="U42" s="1">
        <v>4835.8175</v>
      </c>
      <c r="V42" s="1">
        <v>1518.0135</v>
      </c>
    </row>
    <row r="43" spans="1:22" ht="12">
      <c r="A43" s="8">
        <v>34</v>
      </c>
      <c r="B43" s="1"/>
      <c r="C43" s="1">
        <v>5261.445</v>
      </c>
      <c r="D43" s="1">
        <v>4835.8175</v>
      </c>
      <c r="E43" s="1"/>
      <c r="F43" s="1">
        <v>1702.052</v>
      </c>
      <c r="G43" s="1">
        <v>1518.0135</v>
      </c>
      <c r="H43" s="1"/>
      <c r="I43" s="1">
        <f t="shared" si="0"/>
        <v>6963.496999999999</v>
      </c>
      <c r="J43" s="1">
        <f t="shared" si="0"/>
        <v>6353.831</v>
      </c>
      <c r="K43" s="1"/>
      <c r="L43" s="9">
        <v>2562.8920352</v>
      </c>
      <c r="M43" s="1"/>
      <c r="N43" s="1">
        <f t="shared" si="1"/>
        <v>17846690.998439092</v>
      </c>
      <c r="O43" s="1">
        <f t="shared" si="2"/>
        <v>16284182.86290685</v>
      </c>
      <c r="T43" s="1">
        <v>35</v>
      </c>
      <c r="U43" s="1">
        <v>5288.3239</v>
      </c>
      <c r="V43" s="1">
        <v>1421.4342</v>
      </c>
    </row>
    <row r="44" spans="1:22" ht="12">
      <c r="A44" s="8">
        <v>35</v>
      </c>
      <c r="B44" s="1"/>
      <c r="C44" s="1">
        <v>4435.571</v>
      </c>
      <c r="D44" s="1">
        <v>5288.3239</v>
      </c>
      <c r="E44" s="1"/>
      <c r="F44" s="1">
        <v>980.4944</v>
      </c>
      <c r="G44" s="1">
        <v>1421.4342</v>
      </c>
      <c r="H44" s="1"/>
      <c r="I44" s="1">
        <f t="shared" si="0"/>
        <v>5416.0653999999995</v>
      </c>
      <c r="J44" s="1">
        <f t="shared" si="0"/>
        <v>6709.7581</v>
      </c>
      <c r="K44" s="1"/>
      <c r="L44" s="9">
        <v>2480.1056576000005</v>
      </c>
      <c r="M44" s="1"/>
      <c r="N44" s="1">
        <f t="shared" si="1"/>
        <v>13432414.440471608</v>
      </c>
      <c r="O44" s="1">
        <f t="shared" si="2"/>
        <v>16640909.02493743</v>
      </c>
      <c r="T44" s="1">
        <v>36</v>
      </c>
      <c r="U44" s="1">
        <v>5458.08</v>
      </c>
      <c r="V44" s="1">
        <v>1325.7884</v>
      </c>
    </row>
    <row r="45" spans="1:22" ht="12">
      <c r="A45" s="8">
        <v>36</v>
      </c>
      <c r="B45" s="1"/>
      <c r="C45" s="1">
        <v>7092.104</v>
      </c>
      <c r="D45" s="1">
        <v>5458.08</v>
      </c>
      <c r="E45" s="1"/>
      <c r="F45" s="1">
        <v>1063.007</v>
      </c>
      <c r="G45" s="1">
        <v>1325.7884</v>
      </c>
      <c r="H45" s="1"/>
      <c r="I45" s="1">
        <f t="shared" si="0"/>
        <v>8155.111000000001</v>
      </c>
      <c r="J45" s="1">
        <f t="shared" si="0"/>
        <v>6783.868399999999</v>
      </c>
      <c r="K45" s="1"/>
      <c r="L45" s="9">
        <v>2394.0760752</v>
      </c>
      <c r="M45" s="1"/>
      <c r="N45" s="1">
        <f t="shared" si="1"/>
        <v>19523956.13570035</v>
      </c>
      <c r="O45" s="1">
        <f t="shared" si="2"/>
        <v>16241097.033745304</v>
      </c>
      <c r="T45" s="1">
        <v>37</v>
      </c>
      <c r="U45" s="1">
        <v>5548.8705</v>
      </c>
      <c r="V45" s="1">
        <v>1324.3921</v>
      </c>
    </row>
    <row r="46" spans="1:22" ht="12">
      <c r="A46" s="8">
        <v>37</v>
      </c>
      <c r="B46" s="1"/>
      <c r="C46" s="1">
        <v>5612.223</v>
      </c>
      <c r="D46" s="1">
        <v>5548.8705</v>
      </c>
      <c r="E46" s="1"/>
      <c r="F46" s="1">
        <v>1306.135</v>
      </c>
      <c r="G46" s="1">
        <v>1324.3921</v>
      </c>
      <c r="H46" s="1"/>
      <c r="I46" s="1">
        <f t="shared" si="0"/>
        <v>6918.358</v>
      </c>
      <c r="J46" s="1">
        <f t="shared" si="0"/>
        <v>6873.2626</v>
      </c>
      <c r="K46" s="1"/>
      <c r="L46" s="9">
        <v>2311.1297312000006</v>
      </c>
      <c r="M46" s="1"/>
      <c r="N46" s="1">
        <f t="shared" si="1"/>
        <v>15989222.864885375</v>
      </c>
      <c r="O46" s="1">
        <f t="shared" si="2"/>
        <v>15885001.545205018</v>
      </c>
      <c r="T46" s="1">
        <v>38</v>
      </c>
      <c r="U46" s="1">
        <v>5576.5152</v>
      </c>
      <c r="V46" s="1">
        <v>1510.8908</v>
      </c>
    </row>
    <row r="47" spans="1:22" ht="12">
      <c r="A47" s="8">
        <v>38</v>
      </c>
      <c r="B47" s="1"/>
      <c r="C47" s="1">
        <v>4521.418</v>
      </c>
      <c r="D47" s="1">
        <v>5576.5152</v>
      </c>
      <c r="E47" s="1"/>
      <c r="F47" s="1">
        <v>1567.61</v>
      </c>
      <c r="G47" s="1">
        <v>1510.8908</v>
      </c>
      <c r="H47" s="1"/>
      <c r="I47" s="1">
        <f t="shared" si="0"/>
        <v>6089.027999999999</v>
      </c>
      <c r="J47" s="1">
        <f t="shared" si="0"/>
        <v>7087.406</v>
      </c>
      <c r="K47" s="1"/>
      <c r="L47" s="9">
        <v>2237.0655792</v>
      </c>
      <c r="M47" s="1"/>
      <c r="N47" s="1">
        <f t="shared" si="1"/>
        <v>13621554.949585015</v>
      </c>
      <c r="O47" s="1">
        <f t="shared" si="2"/>
        <v>15854992.008415554</v>
      </c>
      <c r="T47" s="1">
        <v>39</v>
      </c>
      <c r="U47" s="1">
        <v>5406.0665</v>
      </c>
      <c r="V47" s="1">
        <v>1793.664</v>
      </c>
    </row>
    <row r="48" spans="1:22" ht="12">
      <c r="A48" s="8">
        <v>39</v>
      </c>
      <c r="B48" s="1"/>
      <c r="C48" s="1">
        <v>5636.807</v>
      </c>
      <c r="D48" s="1">
        <v>5406.0665</v>
      </c>
      <c r="E48" s="1"/>
      <c r="F48" s="1">
        <v>1450.058</v>
      </c>
      <c r="G48" s="1">
        <v>1793.664</v>
      </c>
      <c r="H48" s="1"/>
      <c r="I48" s="1">
        <f t="shared" si="0"/>
        <v>7086.865</v>
      </c>
      <c r="J48" s="1">
        <f t="shared" si="0"/>
        <v>7199.7305</v>
      </c>
      <c r="K48" s="1"/>
      <c r="L48" s="9">
        <v>2168.1109568000006</v>
      </c>
      <c r="M48" s="1"/>
      <c r="N48" s="1">
        <f t="shared" si="1"/>
        <v>15365109.655862436</v>
      </c>
      <c r="O48" s="1">
        <f t="shared" si="2"/>
        <v>15609814.583057147</v>
      </c>
      <c r="T48" s="1">
        <v>40</v>
      </c>
      <c r="U48" s="1">
        <v>5334.3511</v>
      </c>
      <c r="V48" s="1">
        <v>2168.042</v>
      </c>
    </row>
    <row r="49" spans="1:22" ht="12">
      <c r="A49" s="8">
        <v>40</v>
      </c>
      <c r="B49" s="1"/>
      <c r="C49" s="1">
        <v>5877.84</v>
      </c>
      <c r="D49" s="1">
        <v>5334.3511</v>
      </c>
      <c r="E49" s="1"/>
      <c r="F49" s="1">
        <v>2048.785</v>
      </c>
      <c r="G49" s="1">
        <v>2168.042</v>
      </c>
      <c r="H49" s="1"/>
      <c r="I49" s="1">
        <f t="shared" si="0"/>
        <v>7926.625</v>
      </c>
      <c r="J49" s="1">
        <f t="shared" si="0"/>
        <v>7502.393099999999</v>
      </c>
      <c r="K49" s="1"/>
      <c r="L49" s="9">
        <v>2094.9550448</v>
      </c>
      <c r="M49" s="1"/>
      <c r="N49" s="1">
        <f t="shared" si="1"/>
        <v>16605923.0319878</v>
      </c>
      <c r="O49" s="1">
        <f t="shared" si="2"/>
        <v>15717176.27291771</v>
      </c>
      <c r="T49" s="1">
        <v>41</v>
      </c>
      <c r="U49" s="1">
        <v>5295.0813</v>
      </c>
      <c r="V49" s="1">
        <v>2566.6738</v>
      </c>
    </row>
    <row r="50" spans="1:22" ht="12">
      <c r="A50" s="8">
        <v>41</v>
      </c>
      <c r="B50" s="1"/>
      <c r="C50" s="1">
        <v>4859.603</v>
      </c>
      <c r="D50" s="1">
        <v>5295.0813</v>
      </c>
      <c r="E50" s="1"/>
      <c r="F50" s="1">
        <v>2745.014</v>
      </c>
      <c r="G50" s="1">
        <v>2566.6738</v>
      </c>
      <c r="H50" s="1"/>
      <c r="I50" s="1">
        <f t="shared" si="0"/>
        <v>7604.617</v>
      </c>
      <c r="J50" s="1">
        <f t="shared" si="0"/>
        <v>7861.7551</v>
      </c>
      <c r="K50" s="1"/>
      <c r="L50" s="9">
        <v>2019.7729631999998</v>
      </c>
      <c r="M50" s="1"/>
      <c r="N50" s="1">
        <f t="shared" si="1"/>
        <v>15359599.812091094</v>
      </c>
      <c r="O50" s="1">
        <f t="shared" si="2"/>
        <v>15878960.394279711</v>
      </c>
      <c r="T50" s="1">
        <v>42</v>
      </c>
      <c r="U50" s="1">
        <v>5118.2241</v>
      </c>
      <c r="V50" s="1">
        <v>2798.0253</v>
      </c>
    </row>
    <row r="51" spans="1:22" ht="12">
      <c r="A51" s="8">
        <v>42</v>
      </c>
      <c r="B51" s="1"/>
      <c r="C51" s="1">
        <v>5500.225</v>
      </c>
      <c r="D51" s="1">
        <v>5118.2241</v>
      </c>
      <c r="E51" s="1"/>
      <c r="F51" s="1">
        <v>2601.223</v>
      </c>
      <c r="G51" s="1">
        <v>2798.0253</v>
      </c>
      <c r="H51" s="1"/>
      <c r="I51" s="1">
        <f t="shared" si="0"/>
        <v>8101.448</v>
      </c>
      <c r="J51" s="1">
        <f t="shared" si="0"/>
        <v>7916.249400000001</v>
      </c>
      <c r="K51" s="1"/>
      <c r="L51" s="9">
        <v>1943.5109552000004</v>
      </c>
      <c r="M51" s="1"/>
      <c r="N51" s="1">
        <f t="shared" si="1"/>
        <v>15745252.940983133</v>
      </c>
      <c r="O51" s="1">
        <f t="shared" si="2"/>
        <v>15385317.432995431</v>
      </c>
      <c r="T51" s="1">
        <v>43</v>
      </c>
      <c r="U51" s="1">
        <v>5025.6085</v>
      </c>
      <c r="V51" s="1">
        <v>2868.2647</v>
      </c>
    </row>
    <row r="52" spans="1:22" ht="12">
      <c r="A52" s="8">
        <v>43</v>
      </c>
      <c r="B52" s="1"/>
      <c r="C52" s="1">
        <v>5198.856</v>
      </c>
      <c r="D52" s="1">
        <v>5025.6085</v>
      </c>
      <c r="E52" s="1"/>
      <c r="F52" s="1">
        <v>4799.504</v>
      </c>
      <c r="G52" s="1">
        <v>2868.2647</v>
      </c>
      <c r="H52" s="1"/>
      <c r="I52" s="1">
        <f t="shared" si="0"/>
        <v>9998.36</v>
      </c>
      <c r="J52" s="1">
        <f t="shared" si="0"/>
        <v>7893.8732</v>
      </c>
      <c r="K52" s="1"/>
      <c r="L52" s="9">
        <v>1865.8153791999998</v>
      </c>
      <c r="M52" s="1"/>
      <c r="N52" s="1">
        <f t="shared" si="1"/>
        <v>18655093.85477811</v>
      </c>
      <c r="O52" s="1">
        <f t="shared" si="2"/>
        <v>14728510.018014716</v>
      </c>
      <c r="T52" s="1">
        <v>44</v>
      </c>
      <c r="U52" s="1">
        <v>5167.0308</v>
      </c>
      <c r="V52" s="1">
        <v>2892.5103</v>
      </c>
    </row>
    <row r="53" spans="1:22" ht="12">
      <c r="A53" s="8">
        <v>44</v>
      </c>
      <c r="B53" s="1"/>
      <c r="C53" s="1">
        <v>4045.857</v>
      </c>
      <c r="D53" s="1">
        <v>5167.0308</v>
      </c>
      <c r="E53" s="1"/>
      <c r="F53" s="1">
        <v>1550.635</v>
      </c>
      <c r="G53" s="1">
        <v>2892.5103</v>
      </c>
      <c r="H53" s="1"/>
      <c r="I53" s="1">
        <f t="shared" si="0"/>
        <v>5596.492</v>
      </c>
      <c r="J53" s="1">
        <f t="shared" si="0"/>
        <v>8059.5411</v>
      </c>
      <c r="K53" s="1"/>
      <c r="L53" s="9">
        <v>1787.3566575999998</v>
      </c>
      <c r="M53" s="1"/>
      <c r="N53" s="1">
        <f t="shared" si="1"/>
        <v>10002927.235405138</v>
      </c>
      <c r="O53" s="1">
        <f t="shared" si="2"/>
        <v>14405274.442285826</v>
      </c>
      <c r="T53" s="1">
        <v>45</v>
      </c>
      <c r="U53" s="1">
        <v>5312.9791</v>
      </c>
      <c r="V53" s="1">
        <v>3016.0213</v>
      </c>
    </row>
    <row r="54" spans="1:22" ht="12">
      <c r="A54" s="8">
        <v>45</v>
      </c>
      <c r="B54" s="1"/>
      <c r="C54" s="1">
        <v>3892.786</v>
      </c>
      <c r="D54" s="1">
        <v>5312.9791</v>
      </c>
      <c r="E54" s="1"/>
      <c r="F54" s="1">
        <v>3164.58</v>
      </c>
      <c r="G54" s="1">
        <v>3016.0213</v>
      </c>
      <c r="H54" s="1"/>
      <c r="I54" s="1">
        <f t="shared" si="0"/>
        <v>7057.366</v>
      </c>
      <c r="J54" s="1">
        <f t="shared" si="0"/>
        <v>8329.000399999999</v>
      </c>
      <c r="K54" s="1"/>
      <c r="L54" s="9">
        <v>1710.4323072000002</v>
      </c>
      <c r="M54" s="1"/>
      <c r="N54" s="1">
        <f t="shared" si="1"/>
        <v>12071146.810134837</v>
      </c>
      <c r="O54" s="1">
        <f t="shared" si="2"/>
        <v>14246191.370841723</v>
      </c>
      <c r="T54" s="1">
        <v>46</v>
      </c>
      <c r="U54" s="1">
        <v>5334.4888</v>
      </c>
      <c r="V54" s="1">
        <v>3172.5728</v>
      </c>
    </row>
    <row r="55" spans="1:22" ht="12">
      <c r="A55" s="8">
        <v>46</v>
      </c>
      <c r="B55" s="1"/>
      <c r="C55" s="1">
        <v>7397.284</v>
      </c>
      <c r="D55" s="1">
        <v>5334.4888</v>
      </c>
      <c r="E55" s="1"/>
      <c r="F55" s="1">
        <v>1461.677</v>
      </c>
      <c r="G55" s="1">
        <v>3172.5728</v>
      </c>
      <c r="H55" s="1"/>
      <c r="I55" s="1">
        <f t="shared" si="0"/>
        <v>8858.961</v>
      </c>
      <c r="J55" s="1">
        <f t="shared" si="0"/>
        <v>8507.0616</v>
      </c>
      <c r="K55" s="1"/>
      <c r="L55" s="9">
        <v>1636.1109679999997</v>
      </c>
      <c r="M55" s="1"/>
      <c r="N55" s="1">
        <f t="shared" si="1"/>
        <v>14494243.257184245</v>
      </c>
      <c r="O55" s="1">
        <f t="shared" si="2"/>
        <v>13918496.789211627</v>
      </c>
      <c r="T55" s="1">
        <v>47</v>
      </c>
      <c r="U55" s="1">
        <v>5306.5312</v>
      </c>
      <c r="V55" s="1">
        <v>3266.7796</v>
      </c>
    </row>
    <row r="56" spans="1:22" ht="12">
      <c r="A56" s="8">
        <v>47</v>
      </c>
      <c r="B56" s="1"/>
      <c r="C56" s="1">
        <v>5476.705</v>
      </c>
      <c r="D56" s="1">
        <v>5306.5312</v>
      </c>
      <c r="E56" s="1"/>
      <c r="F56" s="1">
        <v>4008.991</v>
      </c>
      <c r="G56" s="1">
        <v>3266.7796</v>
      </c>
      <c r="H56" s="1"/>
      <c r="I56" s="1">
        <f t="shared" si="0"/>
        <v>9485.696</v>
      </c>
      <c r="J56" s="1">
        <f t="shared" si="0"/>
        <v>8573.3108</v>
      </c>
      <c r="K56" s="1"/>
      <c r="L56" s="9">
        <v>1559.385344</v>
      </c>
      <c r="M56" s="1"/>
      <c r="N56" s="1">
        <f t="shared" si="1"/>
        <v>14791855.320039425</v>
      </c>
      <c r="O56" s="1">
        <f t="shared" si="2"/>
        <v>13369095.211076915</v>
      </c>
      <c r="T56" s="1">
        <v>48</v>
      </c>
      <c r="U56" s="1">
        <v>5272.7193</v>
      </c>
      <c r="V56" s="1">
        <v>3161.7192</v>
      </c>
    </row>
    <row r="57" spans="1:22" ht="12">
      <c r="A57" s="8">
        <v>48</v>
      </c>
      <c r="B57" s="1"/>
      <c r="C57" s="1">
        <v>6485.76</v>
      </c>
      <c r="D57" s="1">
        <v>5272.7193</v>
      </c>
      <c r="E57" s="1"/>
      <c r="F57" s="1">
        <v>3607.899</v>
      </c>
      <c r="G57" s="1">
        <v>3161.7192</v>
      </c>
      <c r="H57" s="1"/>
      <c r="I57" s="1">
        <f t="shared" si="0"/>
        <v>10093.659</v>
      </c>
      <c r="J57" s="1">
        <f t="shared" si="0"/>
        <v>8434.4385</v>
      </c>
      <c r="K57" s="1"/>
      <c r="L57" s="9">
        <v>1478.4909199999997</v>
      </c>
      <c r="M57" s="1"/>
      <c r="N57" s="1">
        <f t="shared" si="1"/>
        <v>14923383.181076277</v>
      </c>
      <c r="O57" s="1">
        <f t="shared" si="2"/>
        <v>12470240.737548418</v>
      </c>
      <c r="T57" s="1">
        <v>49</v>
      </c>
      <c r="U57" s="1">
        <v>5191.2802</v>
      </c>
      <c r="V57" s="1">
        <v>3112.496</v>
      </c>
    </row>
    <row r="58" spans="1:22" ht="12">
      <c r="A58" s="8">
        <v>49</v>
      </c>
      <c r="B58" s="1"/>
      <c r="C58" s="1">
        <v>3675.854</v>
      </c>
      <c r="D58" s="1">
        <v>5191.2802</v>
      </c>
      <c r="E58" s="1"/>
      <c r="F58" s="1">
        <v>5545.752</v>
      </c>
      <c r="G58" s="1">
        <v>3112.496</v>
      </c>
      <c r="H58" s="1"/>
      <c r="I58" s="1">
        <f t="shared" si="0"/>
        <v>9221.606</v>
      </c>
      <c r="J58" s="1">
        <f t="shared" si="0"/>
        <v>8303.7762</v>
      </c>
      <c r="K58" s="1"/>
      <c r="L58" s="9">
        <v>1396.7264608</v>
      </c>
      <c r="M58" s="1"/>
      <c r="N58" s="1">
        <f t="shared" si="1"/>
        <v>12880061.111272044</v>
      </c>
      <c r="O58" s="1">
        <f t="shared" si="2"/>
        <v>11598103.943101274</v>
      </c>
      <c r="T58" s="1">
        <v>50</v>
      </c>
      <c r="U58" s="1">
        <v>4911.7572</v>
      </c>
      <c r="V58" s="1">
        <v>3003.1508</v>
      </c>
    </row>
    <row r="59" spans="1:22" ht="12">
      <c r="A59" s="8">
        <v>50</v>
      </c>
      <c r="B59" s="1"/>
      <c r="C59" s="1">
        <v>5987.306</v>
      </c>
      <c r="D59" s="1">
        <v>4911.7572</v>
      </c>
      <c r="E59" s="1"/>
      <c r="F59" s="1">
        <v>2835.872</v>
      </c>
      <c r="G59" s="1">
        <v>3003.1508</v>
      </c>
      <c r="H59" s="1"/>
      <c r="I59" s="1">
        <f t="shared" si="0"/>
        <v>8823.178</v>
      </c>
      <c r="J59" s="1">
        <f t="shared" si="0"/>
        <v>7914.907999999999</v>
      </c>
      <c r="K59" s="1"/>
      <c r="L59" s="9">
        <v>1317.3420992</v>
      </c>
      <c r="M59" s="1"/>
      <c r="N59" s="1">
        <f t="shared" si="1"/>
        <v>11623143.828135256</v>
      </c>
      <c r="O59" s="1">
        <f t="shared" si="2"/>
        <v>10426641.519694872</v>
      </c>
      <c r="T59" s="1">
        <v>51</v>
      </c>
      <c r="U59" s="1">
        <v>4447.3587</v>
      </c>
      <c r="V59" s="1">
        <v>2797.4849</v>
      </c>
    </row>
    <row r="60" spans="1:22" ht="12">
      <c r="A60" s="8">
        <v>51</v>
      </c>
      <c r="B60" s="1"/>
      <c r="C60" s="1">
        <v>3268.366</v>
      </c>
      <c r="D60" s="1">
        <v>4447.3587</v>
      </c>
      <c r="E60" s="1"/>
      <c r="F60" s="1">
        <v>2726.909</v>
      </c>
      <c r="G60" s="1">
        <v>2797.4849</v>
      </c>
      <c r="H60" s="1"/>
      <c r="I60" s="1">
        <f t="shared" si="0"/>
        <v>5995.275</v>
      </c>
      <c r="J60" s="1">
        <f t="shared" si="0"/>
        <v>7244.8436</v>
      </c>
      <c r="K60" s="1"/>
      <c r="L60" s="9">
        <v>1237.5120320000003</v>
      </c>
      <c r="M60" s="1"/>
      <c r="N60" s="1">
        <f t="shared" si="1"/>
        <v>7419224.947648802</v>
      </c>
      <c r="O60" s="1">
        <f t="shared" si="2"/>
        <v>8965581.124958199</v>
      </c>
      <c r="T60" s="1">
        <v>52</v>
      </c>
      <c r="U60" s="1">
        <v>3942.6617</v>
      </c>
      <c r="V60" s="1">
        <v>2552.5817</v>
      </c>
    </row>
    <row r="61" spans="1:22" ht="12">
      <c r="A61" s="8">
        <v>52</v>
      </c>
      <c r="B61" s="1"/>
      <c r="C61" s="1">
        <v>6590.481</v>
      </c>
      <c r="D61" s="1">
        <v>3942.6617</v>
      </c>
      <c r="E61" s="1"/>
      <c r="F61" s="1">
        <v>1593.04</v>
      </c>
      <c r="G61" s="1">
        <v>2552.5817</v>
      </c>
      <c r="H61" s="1"/>
      <c r="I61" s="1">
        <f t="shared" si="0"/>
        <v>8183.521</v>
      </c>
      <c r="J61" s="1">
        <f t="shared" si="0"/>
        <v>6495.2434</v>
      </c>
      <c r="K61" s="1"/>
      <c r="L61" s="9">
        <v>1172.9300560000006</v>
      </c>
      <c r="M61" s="1"/>
      <c r="N61" s="1">
        <f t="shared" si="1"/>
        <v>9598697.74480718</v>
      </c>
      <c r="O61" s="1">
        <f t="shared" si="2"/>
        <v>7618466.204895634</v>
      </c>
      <c r="T61" s="1">
        <v>53</v>
      </c>
      <c r="U61" s="1">
        <v>3503.6501</v>
      </c>
      <c r="V61" s="1">
        <v>2296.3805</v>
      </c>
    </row>
    <row r="62" spans="1:22" ht="12">
      <c r="A62" s="8">
        <v>53</v>
      </c>
      <c r="B62" s="1"/>
      <c r="C62" s="1">
        <v>3396.334</v>
      </c>
      <c r="D62" s="1">
        <v>3503.6501</v>
      </c>
      <c r="E62" s="1"/>
      <c r="F62" s="1">
        <v>1665.399</v>
      </c>
      <c r="G62" s="1">
        <v>2296.3805</v>
      </c>
      <c r="H62" s="1"/>
      <c r="I62" s="1">
        <f t="shared" si="0"/>
        <v>5061.733</v>
      </c>
      <c r="J62" s="1">
        <f t="shared" si="0"/>
        <v>5800.0306</v>
      </c>
      <c r="K62" s="1"/>
      <c r="L62" s="9">
        <v>1131.0428240000003</v>
      </c>
      <c r="M62" s="1"/>
      <c r="N62" s="1">
        <f t="shared" si="1"/>
        <v>5725036.786653994</v>
      </c>
      <c r="O62" s="1">
        <f t="shared" si="2"/>
        <v>6560082.989110417</v>
      </c>
      <c r="T62" s="1">
        <v>54</v>
      </c>
      <c r="U62" s="1">
        <v>3058.2661</v>
      </c>
      <c r="V62" s="1">
        <v>2114.9485</v>
      </c>
    </row>
    <row r="63" spans="1:22" ht="12">
      <c r="A63" s="8">
        <v>54</v>
      </c>
      <c r="B63" s="1"/>
      <c r="C63" s="1">
        <v>2386.85</v>
      </c>
      <c r="D63" s="1">
        <v>3058.2661</v>
      </c>
      <c r="E63" s="1"/>
      <c r="F63" s="1">
        <v>2674.721</v>
      </c>
      <c r="G63" s="1">
        <v>2114.9485</v>
      </c>
      <c r="H63" s="1"/>
      <c r="I63" s="1">
        <f t="shared" si="0"/>
        <v>5061.571</v>
      </c>
      <c r="J63" s="1">
        <f t="shared" si="0"/>
        <v>5173.214599999999</v>
      </c>
      <c r="K63" s="1"/>
      <c r="L63" s="9">
        <v>1103.8639888</v>
      </c>
      <c r="M63" s="1"/>
      <c r="N63" s="1">
        <f t="shared" si="1"/>
        <v>5587285.953654405</v>
      </c>
      <c r="O63" s="1">
        <f t="shared" si="2"/>
        <v>5710525.303274396</v>
      </c>
      <c r="T63" s="1">
        <v>55</v>
      </c>
      <c r="U63" s="1">
        <v>2655.4723</v>
      </c>
      <c r="V63" s="1">
        <v>1956.7825</v>
      </c>
    </row>
    <row r="64" spans="1:22" ht="12">
      <c r="A64" s="8">
        <v>55</v>
      </c>
      <c r="B64" s="1"/>
      <c r="C64" s="1">
        <v>1544.48</v>
      </c>
      <c r="D64" s="1">
        <v>2655.4723</v>
      </c>
      <c r="E64" s="1"/>
      <c r="F64" s="1">
        <v>1336.833</v>
      </c>
      <c r="G64" s="1">
        <v>1956.7825</v>
      </c>
      <c r="H64" s="1"/>
      <c r="I64" s="1">
        <f t="shared" si="0"/>
        <v>2881.313</v>
      </c>
      <c r="J64" s="1">
        <f t="shared" si="0"/>
        <v>4612.2548</v>
      </c>
      <c r="K64" s="1"/>
      <c r="L64" s="9">
        <v>1076.9314576</v>
      </c>
      <c r="M64" s="1"/>
      <c r="N64" s="1">
        <f t="shared" si="1"/>
        <v>3102976.608891829</v>
      </c>
      <c r="O64" s="1">
        <f t="shared" si="2"/>
        <v>4967082.284586596</v>
      </c>
      <c r="T64" s="1">
        <v>56</v>
      </c>
      <c r="U64" s="1">
        <v>2303.3215</v>
      </c>
      <c r="V64" s="1">
        <v>1789.064</v>
      </c>
    </row>
    <row r="65" spans="1:22" ht="12">
      <c r="A65" s="8">
        <v>56</v>
      </c>
      <c r="B65" s="1"/>
      <c r="C65" s="1">
        <v>2464.99</v>
      </c>
      <c r="D65" s="1">
        <v>2303.3215</v>
      </c>
      <c r="E65" s="1"/>
      <c r="F65" s="1">
        <v>1002.415</v>
      </c>
      <c r="G65" s="1">
        <v>1789.064</v>
      </c>
      <c r="H65" s="1"/>
      <c r="I65" s="1">
        <f t="shared" si="0"/>
        <v>3467.4049999999997</v>
      </c>
      <c r="J65" s="1">
        <f t="shared" si="0"/>
        <v>4092.3855000000003</v>
      </c>
      <c r="K65" s="1"/>
      <c r="L65" s="9">
        <v>1054.3027375999998</v>
      </c>
      <c r="M65" s="1"/>
      <c r="N65" s="1">
        <f t="shared" si="1"/>
        <v>3655694.583867927</v>
      </c>
      <c r="O65" s="1">
        <f t="shared" si="2"/>
        <v>4314613.235964544</v>
      </c>
      <c r="T65" s="1">
        <v>57</v>
      </c>
      <c r="U65" s="1">
        <v>1991.1567</v>
      </c>
      <c r="V65" s="1">
        <v>1643.6417</v>
      </c>
    </row>
    <row r="66" spans="1:22" ht="12">
      <c r="A66" s="8">
        <v>57</v>
      </c>
      <c r="B66" s="1"/>
      <c r="C66" s="1">
        <v>1071.53</v>
      </c>
      <c r="D66" s="1">
        <v>1991.1567</v>
      </c>
      <c r="E66" s="1"/>
      <c r="F66" s="1">
        <v>862.983</v>
      </c>
      <c r="G66" s="1">
        <v>1643.6417</v>
      </c>
      <c r="H66" s="1"/>
      <c r="I66" s="1">
        <f t="shared" si="0"/>
        <v>1934.513</v>
      </c>
      <c r="J66" s="1">
        <f t="shared" si="0"/>
        <v>3634.7983999999997</v>
      </c>
      <c r="K66" s="1"/>
      <c r="L66" s="9">
        <v>1023.3310095999999</v>
      </c>
      <c r="M66" s="1"/>
      <c r="N66" s="1">
        <f t="shared" si="1"/>
        <v>1979647.1413743244</v>
      </c>
      <c r="O66" s="1">
        <f t="shared" si="2"/>
        <v>3719601.916364464</v>
      </c>
      <c r="T66" s="1">
        <v>58</v>
      </c>
      <c r="U66" s="1">
        <v>1765.3231</v>
      </c>
      <c r="V66" s="1">
        <v>1512.8659</v>
      </c>
    </row>
    <row r="67" spans="1:22" ht="12">
      <c r="A67" s="8">
        <v>58</v>
      </c>
      <c r="B67" s="1"/>
      <c r="C67" s="1">
        <v>1256.348</v>
      </c>
      <c r="D67" s="1">
        <v>1765.3231</v>
      </c>
      <c r="E67" s="1"/>
      <c r="F67" s="1">
        <v>3588.75</v>
      </c>
      <c r="G67" s="1">
        <v>1512.8659</v>
      </c>
      <c r="H67" s="1"/>
      <c r="I67" s="1">
        <f t="shared" si="0"/>
        <v>4845.098</v>
      </c>
      <c r="J67" s="1">
        <f t="shared" si="0"/>
        <v>3278.1890000000003</v>
      </c>
      <c r="K67" s="1"/>
      <c r="L67" s="9">
        <v>976.6350175999999</v>
      </c>
      <c r="M67" s="1"/>
      <c r="N67" s="1">
        <f t="shared" si="1"/>
        <v>4731892.370503724</v>
      </c>
      <c r="O67" s="1">
        <f t="shared" si="2"/>
        <v>3201594.1717111263</v>
      </c>
      <c r="T67" s="1">
        <v>59</v>
      </c>
      <c r="U67" s="1">
        <v>1596.0261</v>
      </c>
      <c r="V67" s="1">
        <v>1415.6614</v>
      </c>
    </row>
    <row r="68" spans="1:22" ht="12">
      <c r="A68" s="8">
        <v>59</v>
      </c>
      <c r="B68" s="1"/>
      <c r="C68" s="1">
        <v>1171.143</v>
      </c>
      <c r="D68" s="1">
        <v>1596.0261</v>
      </c>
      <c r="E68" s="1"/>
      <c r="F68" s="1">
        <v>2322.231</v>
      </c>
      <c r="G68" s="1">
        <v>1415.6614</v>
      </c>
      <c r="H68" s="1"/>
      <c r="I68" s="1">
        <f t="shared" si="0"/>
        <v>3493.3740000000003</v>
      </c>
      <c r="J68" s="1">
        <f t="shared" si="0"/>
        <v>3011.6875</v>
      </c>
      <c r="K68" s="1"/>
      <c r="L68" s="9">
        <v>920.7537775999998</v>
      </c>
      <c r="M68" s="1"/>
      <c r="N68" s="1">
        <f t="shared" si="1"/>
        <v>3216537.307069622</v>
      </c>
      <c r="O68" s="1">
        <f t="shared" si="2"/>
        <v>2773022.6425756994</v>
      </c>
      <c r="T68" s="1">
        <v>60</v>
      </c>
      <c r="U68" s="1">
        <v>1438.0801</v>
      </c>
      <c r="V68" s="1">
        <v>1347.1353</v>
      </c>
    </row>
    <row r="69" spans="1:22" ht="12">
      <c r="A69" s="8">
        <v>60</v>
      </c>
      <c r="B69" s="1"/>
      <c r="C69" s="1">
        <v>892.7499</v>
      </c>
      <c r="D69" s="1">
        <v>1438.0801</v>
      </c>
      <c r="E69" s="1"/>
      <c r="F69" s="1">
        <v>1034.531</v>
      </c>
      <c r="G69" s="1">
        <v>1347.1353</v>
      </c>
      <c r="H69" s="1"/>
      <c r="I69" s="1">
        <f t="shared" si="0"/>
        <v>1927.2809</v>
      </c>
      <c r="J69" s="1">
        <f t="shared" si="0"/>
        <v>2785.2154</v>
      </c>
      <c r="K69" s="1"/>
      <c r="L69" s="9">
        <v>868.6793392000001</v>
      </c>
      <c r="M69" s="1"/>
      <c r="N69" s="1">
        <f t="shared" si="1"/>
        <v>1674189.0986647813</v>
      </c>
      <c r="O69" s="1">
        <f t="shared" si="2"/>
        <v>2419459.073201664</v>
      </c>
      <c r="T69" s="1">
        <v>61</v>
      </c>
      <c r="U69" s="1">
        <v>1327.1074</v>
      </c>
      <c r="V69" s="1">
        <v>1317.0213</v>
      </c>
    </row>
    <row r="70" spans="1:22" ht="12">
      <c r="A70" s="8">
        <v>61</v>
      </c>
      <c r="B70" s="1"/>
      <c r="C70" s="1">
        <v>973.2713</v>
      </c>
      <c r="D70" s="1">
        <v>1327.1074</v>
      </c>
      <c r="E70" s="1"/>
      <c r="F70" s="1">
        <v>1440.282</v>
      </c>
      <c r="G70" s="1">
        <v>1317.0213</v>
      </c>
      <c r="H70" s="1"/>
      <c r="I70" s="1">
        <f t="shared" si="0"/>
        <v>2413.5533</v>
      </c>
      <c r="J70" s="1">
        <f t="shared" si="0"/>
        <v>2644.1287</v>
      </c>
      <c r="K70" s="1"/>
      <c r="L70" s="9">
        <v>816.6994255999998</v>
      </c>
      <c r="M70" s="1"/>
      <c r="N70" s="1">
        <f t="shared" si="1"/>
        <v>1971147.593764984</v>
      </c>
      <c r="O70" s="1">
        <f t="shared" si="2"/>
        <v>2159458.3905024743</v>
      </c>
      <c r="T70" s="1">
        <v>62</v>
      </c>
      <c r="U70" s="1">
        <v>1224.6299</v>
      </c>
      <c r="V70" s="1">
        <v>1292.6564</v>
      </c>
    </row>
    <row r="71" spans="1:22" ht="12">
      <c r="A71" s="8">
        <v>62</v>
      </c>
      <c r="B71" s="1"/>
      <c r="C71" s="1">
        <v>1553.371</v>
      </c>
      <c r="D71" s="1">
        <v>1224.6299</v>
      </c>
      <c r="E71" s="1"/>
      <c r="F71" s="1">
        <v>492.8155</v>
      </c>
      <c r="G71" s="1">
        <v>1292.6564</v>
      </c>
      <c r="H71" s="1"/>
      <c r="I71" s="1">
        <f t="shared" si="0"/>
        <v>2046.1865</v>
      </c>
      <c r="J71" s="1">
        <f t="shared" si="0"/>
        <v>2517.2862999999998</v>
      </c>
      <c r="K71" s="1"/>
      <c r="L71" s="9">
        <v>772.4965375999999</v>
      </c>
      <c r="M71" s="1"/>
      <c r="N71" s="1">
        <f t="shared" si="1"/>
        <v>1580671.9865338623</v>
      </c>
      <c r="O71" s="1">
        <f t="shared" si="2"/>
        <v>1944594.9508979144</v>
      </c>
      <c r="T71" s="1">
        <v>63</v>
      </c>
      <c r="U71" s="1">
        <v>1129.0001</v>
      </c>
      <c r="V71" s="1">
        <v>1305.0029</v>
      </c>
    </row>
    <row r="72" spans="1:22" ht="12">
      <c r="A72" s="8">
        <v>63</v>
      </c>
      <c r="B72" s="1"/>
      <c r="C72" s="1">
        <v>954.4333</v>
      </c>
      <c r="D72" s="1">
        <v>1129.0001</v>
      </c>
      <c r="E72" s="1"/>
      <c r="F72" s="1">
        <v>218.9219</v>
      </c>
      <c r="G72" s="1">
        <v>1305.0029</v>
      </c>
      <c r="H72" s="1"/>
      <c r="I72" s="1">
        <f t="shared" si="0"/>
        <v>1173.3552</v>
      </c>
      <c r="J72" s="1">
        <f t="shared" si="0"/>
        <v>2434.0029999999997</v>
      </c>
      <c r="K72" s="1"/>
      <c r="L72" s="9">
        <v>740.8398416</v>
      </c>
      <c r="M72" s="1"/>
      <c r="N72" s="1">
        <f t="shared" si="1"/>
        <v>869268.2805085363</v>
      </c>
      <c r="O72" s="1">
        <f t="shared" si="2"/>
        <v>1803206.3969739245</v>
      </c>
      <c r="T72" s="1">
        <v>64</v>
      </c>
      <c r="U72" s="1">
        <v>1011.0839</v>
      </c>
      <c r="V72" s="1">
        <v>1288.1558</v>
      </c>
    </row>
    <row r="73" spans="1:22" ht="12">
      <c r="A73" s="8">
        <v>64</v>
      </c>
      <c r="B73" s="1"/>
      <c r="C73" s="1">
        <v>1306.905</v>
      </c>
      <c r="D73" s="1">
        <v>1011.0839</v>
      </c>
      <c r="E73" s="1"/>
      <c r="F73" s="1">
        <v>1001.677</v>
      </c>
      <c r="G73" s="1">
        <v>1288.1558</v>
      </c>
      <c r="H73" s="1"/>
      <c r="I73" s="1">
        <f t="shared" si="0"/>
        <v>2308.582</v>
      </c>
      <c r="J73" s="1">
        <f t="shared" si="0"/>
        <v>2299.2397</v>
      </c>
      <c r="K73" s="1"/>
      <c r="L73" s="9">
        <v>717.0028560000001</v>
      </c>
      <c r="M73" s="1"/>
      <c r="N73" s="1">
        <f t="shared" si="1"/>
        <v>1655259.887310192</v>
      </c>
      <c r="O73" s="1">
        <f t="shared" si="2"/>
        <v>1648561.4315285834</v>
      </c>
      <c r="T73" s="1">
        <v>65</v>
      </c>
      <c r="U73" s="1">
        <v>909.77354</v>
      </c>
      <c r="V73" s="1">
        <v>1251.1916</v>
      </c>
    </row>
    <row r="74" spans="1:22" ht="12">
      <c r="A74" s="8">
        <v>65</v>
      </c>
      <c r="B74" s="1"/>
      <c r="C74" s="1">
        <v>983.4127</v>
      </c>
      <c r="D74" s="1">
        <v>909.77354</v>
      </c>
      <c r="E74" s="1"/>
      <c r="F74" s="1">
        <v>654.8</v>
      </c>
      <c r="G74" s="1">
        <v>1251.1916</v>
      </c>
      <c r="H74" s="1"/>
      <c r="I74" s="1">
        <f aca="true" t="shared" si="3" ref="I74:J99">C74+F74</f>
        <v>1638.2127</v>
      </c>
      <c r="J74" s="1">
        <f t="shared" si="3"/>
        <v>2160.9651400000002</v>
      </c>
      <c r="K74" s="1"/>
      <c r="L74" s="9">
        <v>691.9811856</v>
      </c>
      <c r="M74" s="1"/>
      <c r="N74" s="1">
        <f aca="true" t="shared" si="4" ref="N74:N99">I74*L74</f>
        <v>1133612.3664109772</v>
      </c>
      <c r="O74" s="1">
        <f aca="true" t="shared" si="5" ref="O74:O99">J74*L74</f>
        <v>1495347.2196174702</v>
      </c>
      <c r="T74" s="1">
        <v>66</v>
      </c>
      <c r="U74" s="1">
        <v>842.61381</v>
      </c>
      <c r="V74" s="1">
        <v>1210.6076</v>
      </c>
    </row>
    <row r="75" spans="1:22" ht="12">
      <c r="A75" s="8">
        <v>66</v>
      </c>
      <c r="B75" s="1"/>
      <c r="C75" s="1">
        <v>2852.976</v>
      </c>
      <c r="D75" s="1">
        <v>842.61381</v>
      </c>
      <c r="E75" s="1"/>
      <c r="F75" s="1">
        <v>148.6154</v>
      </c>
      <c r="G75" s="1">
        <v>1210.6076</v>
      </c>
      <c r="H75" s="1"/>
      <c r="I75" s="1">
        <f t="shared" si="3"/>
        <v>3001.5914000000002</v>
      </c>
      <c r="J75" s="1">
        <f t="shared" si="3"/>
        <v>2053.22141</v>
      </c>
      <c r="K75" s="1"/>
      <c r="L75" s="9">
        <v>668.1652128</v>
      </c>
      <c r="M75" s="1"/>
      <c r="N75" s="1">
        <f t="shared" si="4"/>
        <v>2005558.9565196498</v>
      </c>
      <c r="O75" s="1">
        <f t="shared" si="5"/>
        <v>1371891.120338166</v>
      </c>
      <c r="T75" s="1">
        <v>67</v>
      </c>
      <c r="U75" s="1">
        <v>788.4267</v>
      </c>
      <c r="V75" s="1">
        <v>1096.6116</v>
      </c>
    </row>
    <row r="76" spans="1:22" ht="12">
      <c r="A76" s="8">
        <v>67</v>
      </c>
      <c r="B76" s="1"/>
      <c r="C76" s="1">
        <v>460.9291</v>
      </c>
      <c r="D76" s="1">
        <v>788.4267</v>
      </c>
      <c r="E76" s="1"/>
      <c r="F76" s="1">
        <v>2635.826</v>
      </c>
      <c r="G76" s="1">
        <v>1096.6116</v>
      </c>
      <c r="H76" s="1"/>
      <c r="I76" s="1">
        <f t="shared" si="3"/>
        <v>3096.7551</v>
      </c>
      <c r="J76" s="1">
        <f t="shared" si="3"/>
        <v>1885.0383</v>
      </c>
      <c r="K76" s="1"/>
      <c r="L76" s="9">
        <v>639.4284688000001</v>
      </c>
      <c r="M76" s="1"/>
      <c r="N76" s="1">
        <f t="shared" si="4"/>
        <v>1980153.371841591</v>
      </c>
      <c r="O76" s="1">
        <f t="shared" si="5"/>
        <v>1205347.1537983553</v>
      </c>
      <c r="T76" s="1">
        <v>68</v>
      </c>
      <c r="U76" s="1">
        <v>733.31383</v>
      </c>
      <c r="V76" s="1">
        <v>994.9719</v>
      </c>
    </row>
    <row r="77" spans="1:22" ht="12">
      <c r="A77" s="8">
        <v>68</v>
      </c>
      <c r="B77" s="1"/>
      <c r="C77" s="1">
        <v>375.8919</v>
      </c>
      <c r="D77" s="1">
        <v>733.31383</v>
      </c>
      <c r="E77" s="1"/>
      <c r="F77" s="1">
        <v>340.946</v>
      </c>
      <c r="G77" s="1">
        <v>994.9719</v>
      </c>
      <c r="H77" s="1"/>
      <c r="I77" s="1">
        <f t="shared" si="3"/>
        <v>716.8379</v>
      </c>
      <c r="J77" s="1">
        <f t="shared" si="3"/>
        <v>1728.28573</v>
      </c>
      <c r="K77" s="1"/>
      <c r="L77" s="9">
        <v>602.0037808000001</v>
      </c>
      <c r="M77" s="1"/>
      <c r="N77" s="1">
        <f t="shared" si="4"/>
        <v>431539.1260207324</v>
      </c>
      <c r="O77" s="1">
        <f t="shared" si="5"/>
        <v>1040434.5437626882</v>
      </c>
      <c r="T77" s="1">
        <v>69</v>
      </c>
      <c r="U77" s="1">
        <v>680.75707</v>
      </c>
      <c r="V77" s="1">
        <v>917.48486</v>
      </c>
    </row>
    <row r="78" spans="1:22" ht="12">
      <c r="A78" s="8">
        <v>69</v>
      </c>
      <c r="B78" s="1"/>
      <c r="C78" s="1">
        <v>116.811</v>
      </c>
      <c r="D78" s="1">
        <v>680.75707</v>
      </c>
      <c r="E78" s="1"/>
      <c r="F78" s="1">
        <v>249.0411</v>
      </c>
      <c r="G78" s="1">
        <v>917.48486</v>
      </c>
      <c r="H78" s="1"/>
      <c r="I78" s="1">
        <f t="shared" si="3"/>
        <v>365.8521</v>
      </c>
      <c r="J78" s="1">
        <f t="shared" si="3"/>
        <v>1598.2419300000001</v>
      </c>
      <c r="K78" s="1"/>
      <c r="L78" s="9">
        <v>559.221352</v>
      </c>
      <c r="M78" s="1"/>
      <c r="N78" s="1">
        <f t="shared" si="4"/>
        <v>204592.30599403923</v>
      </c>
      <c r="O78" s="1">
        <f t="shared" si="5"/>
        <v>893771.0129176895</v>
      </c>
      <c r="T78" s="1">
        <v>70</v>
      </c>
      <c r="U78" s="1">
        <v>620.63027</v>
      </c>
      <c r="V78" s="1">
        <v>849.73299</v>
      </c>
    </row>
    <row r="79" spans="1:22" ht="12">
      <c r="A79" s="8">
        <v>70</v>
      </c>
      <c r="B79" s="1"/>
      <c r="C79" s="1">
        <v>349.527</v>
      </c>
      <c r="D79" s="1">
        <v>620.63027</v>
      </c>
      <c r="E79" s="1"/>
      <c r="F79" s="1">
        <v>5891.514</v>
      </c>
      <c r="G79" s="1">
        <v>849.73299</v>
      </c>
      <c r="H79" s="1"/>
      <c r="I79" s="1">
        <f t="shared" si="3"/>
        <v>6241.041</v>
      </c>
      <c r="J79" s="1">
        <f t="shared" si="3"/>
        <v>1470.36326</v>
      </c>
      <c r="K79" s="1"/>
      <c r="L79" s="9">
        <v>518.3009248</v>
      </c>
      <c r="M79" s="1"/>
      <c r="N79" s="1">
        <f t="shared" si="4"/>
        <v>3234737.3220147165</v>
      </c>
      <c r="O79" s="1">
        <f t="shared" si="5"/>
        <v>762090.6374499429</v>
      </c>
      <c r="T79" s="1">
        <v>71</v>
      </c>
      <c r="U79" s="1">
        <v>567.78853</v>
      </c>
      <c r="V79" s="1">
        <v>816.18617</v>
      </c>
    </row>
    <row r="80" spans="1:22" ht="12">
      <c r="A80" s="8">
        <v>71</v>
      </c>
      <c r="B80" s="1"/>
      <c r="C80" s="1">
        <v>119.0769</v>
      </c>
      <c r="D80" s="1">
        <v>567.78853</v>
      </c>
      <c r="E80" s="1"/>
      <c r="F80" s="1">
        <v>404.1231</v>
      </c>
      <c r="G80" s="1">
        <v>816.18617</v>
      </c>
      <c r="H80" s="1"/>
      <c r="I80" s="1">
        <f t="shared" si="3"/>
        <v>523.2</v>
      </c>
      <c r="J80" s="1">
        <f t="shared" si="3"/>
        <v>1383.9747</v>
      </c>
      <c r="K80" s="1"/>
      <c r="L80" s="9">
        <v>477.9453903999999</v>
      </c>
      <c r="M80" s="1"/>
      <c r="N80" s="1">
        <f t="shared" si="4"/>
        <v>250061.02825727998</v>
      </c>
      <c r="O80" s="1">
        <f t="shared" si="5"/>
        <v>661464.3282952227</v>
      </c>
      <c r="T80" s="1">
        <v>72</v>
      </c>
      <c r="U80" s="1">
        <v>499.12105</v>
      </c>
      <c r="V80" s="1">
        <v>793.91139</v>
      </c>
    </row>
    <row r="81" spans="1:22" ht="12">
      <c r="A81" s="8">
        <v>72</v>
      </c>
      <c r="B81" s="1"/>
      <c r="C81" s="1">
        <v>41.17647</v>
      </c>
      <c r="D81" s="1">
        <v>499.12105</v>
      </c>
      <c r="E81" s="1"/>
      <c r="F81" s="1">
        <v>393.1765</v>
      </c>
      <c r="G81" s="1">
        <v>793.91139</v>
      </c>
      <c r="H81" s="1"/>
      <c r="I81" s="1">
        <f t="shared" si="3"/>
        <v>434.35296999999997</v>
      </c>
      <c r="J81" s="1">
        <f t="shared" si="3"/>
        <v>1293.03244</v>
      </c>
      <c r="K81" s="1"/>
      <c r="L81" s="9">
        <v>439.0709584</v>
      </c>
      <c r="M81" s="1"/>
      <c r="N81" s="1">
        <f t="shared" si="4"/>
        <v>190711.77482178644</v>
      </c>
      <c r="O81" s="1">
        <f t="shared" si="5"/>
        <v>567732.9926730904</v>
      </c>
      <c r="T81" s="1">
        <v>73</v>
      </c>
      <c r="U81" s="1">
        <v>432.00679</v>
      </c>
      <c r="V81" s="1">
        <v>753.71651</v>
      </c>
    </row>
    <row r="82" spans="1:22" ht="12">
      <c r="A82" s="8">
        <v>73</v>
      </c>
      <c r="B82" s="1"/>
      <c r="C82" s="1">
        <v>243.44</v>
      </c>
      <c r="D82" s="1">
        <v>432.00679</v>
      </c>
      <c r="E82" s="1"/>
      <c r="F82" s="1">
        <v>497.2</v>
      </c>
      <c r="G82" s="1">
        <v>753.71651</v>
      </c>
      <c r="H82" s="1"/>
      <c r="I82" s="1">
        <f t="shared" si="3"/>
        <v>740.64</v>
      </c>
      <c r="J82" s="1">
        <f t="shared" si="3"/>
        <v>1185.7233</v>
      </c>
      <c r="K82" s="1"/>
      <c r="L82" s="9">
        <v>402.9066544</v>
      </c>
      <c r="M82" s="1"/>
      <c r="N82" s="1">
        <f t="shared" si="4"/>
        <v>298408.78451481595</v>
      </c>
      <c r="O82" s="1">
        <f t="shared" si="5"/>
        <v>477735.80784712755</v>
      </c>
      <c r="T82" s="1">
        <v>74</v>
      </c>
      <c r="U82" s="1">
        <v>351.81644</v>
      </c>
      <c r="V82" s="1">
        <v>720.02532</v>
      </c>
    </row>
    <row r="83" spans="1:22" ht="12">
      <c r="A83" s="8">
        <v>74</v>
      </c>
      <c r="B83" s="1"/>
      <c r="C83" s="1">
        <v>157.3091</v>
      </c>
      <c r="D83" s="1">
        <v>351.81644</v>
      </c>
      <c r="E83" s="1"/>
      <c r="F83" s="1">
        <v>65.45454</v>
      </c>
      <c r="G83" s="1">
        <v>720.02532</v>
      </c>
      <c r="H83" s="1"/>
      <c r="I83" s="1">
        <f t="shared" si="3"/>
        <v>222.76364</v>
      </c>
      <c r="J83" s="1">
        <f t="shared" si="3"/>
        <v>1071.84176</v>
      </c>
      <c r="K83" s="1"/>
      <c r="L83" s="9">
        <v>368.837072</v>
      </c>
      <c r="M83" s="1"/>
      <c r="N83" s="1">
        <f t="shared" si="4"/>
        <v>82163.48872566207</v>
      </c>
      <c r="O83" s="1">
        <f t="shared" si="5"/>
        <v>395334.9764057267</v>
      </c>
      <c r="T83" s="1">
        <v>75</v>
      </c>
      <c r="U83" s="1">
        <v>291.29836</v>
      </c>
      <c r="V83" s="1">
        <v>678.68649</v>
      </c>
    </row>
    <row r="84" spans="1:22" ht="12">
      <c r="A84" s="8">
        <v>75</v>
      </c>
      <c r="B84" s="1"/>
      <c r="C84" s="1">
        <v>43.2</v>
      </c>
      <c r="D84" s="1">
        <v>291.29836</v>
      </c>
      <c r="E84" s="1"/>
      <c r="F84" s="1">
        <v>1249.333</v>
      </c>
      <c r="G84" s="1">
        <v>678.68649</v>
      </c>
      <c r="H84" s="1"/>
      <c r="I84" s="1">
        <f t="shared" si="3"/>
        <v>1292.5330000000001</v>
      </c>
      <c r="J84" s="1">
        <f t="shared" si="3"/>
        <v>969.98485</v>
      </c>
      <c r="K84" s="1"/>
      <c r="L84" s="9">
        <v>335.08971039999994</v>
      </c>
      <c r="M84" s="1"/>
      <c r="N84" s="1">
        <f t="shared" si="4"/>
        <v>433114.5086524432</v>
      </c>
      <c r="O84" s="1">
        <f t="shared" si="5"/>
        <v>325031.9424788874</v>
      </c>
      <c r="T84" s="1">
        <v>76</v>
      </c>
      <c r="U84" s="1">
        <v>228.73503</v>
      </c>
      <c r="V84" s="1">
        <v>623.39461</v>
      </c>
    </row>
    <row r="85" spans="1:22" ht="12">
      <c r="A85" s="8">
        <v>76</v>
      </c>
      <c r="B85" s="1"/>
      <c r="C85" s="1">
        <v>151.2558</v>
      </c>
      <c r="D85" s="1">
        <v>228.73503</v>
      </c>
      <c r="E85" s="1"/>
      <c r="F85" s="1">
        <v>0</v>
      </c>
      <c r="G85" s="1">
        <v>623.39461</v>
      </c>
      <c r="H85" s="1"/>
      <c r="I85" s="1">
        <f t="shared" si="3"/>
        <v>151.2558</v>
      </c>
      <c r="J85" s="1">
        <f t="shared" si="3"/>
        <v>852.1296399999999</v>
      </c>
      <c r="K85" s="1"/>
      <c r="L85" s="9">
        <v>302.10538720000005</v>
      </c>
      <c r="M85" s="1"/>
      <c r="N85" s="1">
        <f t="shared" si="4"/>
        <v>45695.192025245764</v>
      </c>
      <c r="O85" s="1">
        <f t="shared" si="5"/>
        <v>257432.95483679662</v>
      </c>
      <c r="T85" s="1">
        <v>77</v>
      </c>
      <c r="U85" s="1">
        <v>171.56878</v>
      </c>
      <c r="V85" s="1">
        <v>550.70664</v>
      </c>
    </row>
    <row r="86" spans="1:22" ht="12">
      <c r="A86" s="8">
        <v>77</v>
      </c>
      <c r="B86" s="1"/>
      <c r="C86" s="1">
        <v>30.71428</v>
      </c>
      <c r="D86" s="1">
        <v>171.56878</v>
      </c>
      <c r="E86" s="1"/>
      <c r="F86" s="1">
        <v>145.7143</v>
      </c>
      <c r="G86" s="1">
        <v>550.70664</v>
      </c>
      <c r="H86" s="1"/>
      <c r="I86" s="1">
        <f t="shared" si="3"/>
        <v>176.42858</v>
      </c>
      <c r="J86" s="1">
        <f t="shared" si="3"/>
        <v>722.2754199999999</v>
      </c>
      <c r="K86" s="1"/>
      <c r="L86" s="9">
        <v>270.6275312000001</v>
      </c>
      <c r="M86" s="1"/>
      <c r="N86" s="1">
        <f t="shared" si="4"/>
        <v>47746.43103852171</v>
      </c>
      <c r="O86" s="1">
        <f t="shared" si="5"/>
        <v>195467.61376104315</v>
      </c>
      <c r="T86" s="1">
        <v>78</v>
      </c>
      <c r="U86" s="1">
        <v>127.35644</v>
      </c>
      <c r="V86" s="1">
        <v>461.66126</v>
      </c>
    </row>
    <row r="87" spans="1:22" ht="12">
      <c r="A87" s="8">
        <v>78</v>
      </c>
      <c r="B87" s="1"/>
      <c r="C87" s="1">
        <v>215.3846</v>
      </c>
      <c r="D87" s="1">
        <v>127.35644</v>
      </c>
      <c r="E87" s="1"/>
      <c r="F87" s="1">
        <v>9.230769</v>
      </c>
      <c r="G87" s="1">
        <v>461.66126</v>
      </c>
      <c r="H87" s="1"/>
      <c r="I87" s="1">
        <f t="shared" si="3"/>
        <v>224.61536900000002</v>
      </c>
      <c r="J87" s="1">
        <f t="shared" si="3"/>
        <v>589.0177</v>
      </c>
      <c r="K87" s="1"/>
      <c r="L87" s="9">
        <v>240.87937920000005</v>
      </c>
      <c r="M87" s="1"/>
      <c r="N87" s="1">
        <f t="shared" si="4"/>
        <v>54105.21064349894</v>
      </c>
      <c r="O87" s="1">
        <f t="shared" si="5"/>
        <v>141882.21791381185</v>
      </c>
      <c r="T87" s="1">
        <v>79</v>
      </c>
      <c r="U87" s="1">
        <v>102.2452</v>
      </c>
      <c r="V87" s="1">
        <v>360.09693</v>
      </c>
    </row>
    <row r="88" spans="1:22" ht="12">
      <c r="A88" s="8">
        <v>79</v>
      </c>
      <c r="B88" s="1"/>
      <c r="C88" s="1">
        <v>0</v>
      </c>
      <c r="D88" s="1">
        <v>102.2452</v>
      </c>
      <c r="E88" s="1"/>
      <c r="F88" s="1">
        <v>0</v>
      </c>
      <c r="G88" s="1">
        <v>360.09693</v>
      </c>
      <c r="H88" s="1"/>
      <c r="I88" s="1">
        <f t="shared" si="3"/>
        <v>0</v>
      </c>
      <c r="J88" s="1">
        <f t="shared" si="3"/>
        <v>462.34213</v>
      </c>
      <c r="K88" s="1"/>
      <c r="L88" s="9">
        <v>212.831992</v>
      </c>
      <c r="M88" s="1"/>
      <c r="N88" s="1">
        <f t="shared" si="4"/>
        <v>0</v>
      </c>
      <c r="O88" s="1">
        <f t="shared" si="5"/>
        <v>98401.19651342297</v>
      </c>
      <c r="T88" s="1">
        <v>80</v>
      </c>
      <c r="U88" s="1">
        <v>97.46476</v>
      </c>
      <c r="V88" s="1">
        <v>257.49258</v>
      </c>
    </row>
    <row r="89" spans="1:22" ht="12">
      <c r="A89" s="8">
        <v>80</v>
      </c>
      <c r="B89" s="1"/>
      <c r="C89" s="1">
        <v>200.0938</v>
      </c>
      <c r="D89" s="1">
        <v>97.46476</v>
      </c>
      <c r="E89" s="1"/>
      <c r="F89" s="1">
        <v>17.41936</v>
      </c>
      <c r="G89" s="1">
        <v>257.49258</v>
      </c>
      <c r="H89" s="1"/>
      <c r="I89" s="1">
        <f t="shared" si="3"/>
        <v>217.51316</v>
      </c>
      <c r="J89" s="1">
        <f t="shared" si="3"/>
        <v>354.95734</v>
      </c>
      <c r="K89" s="1"/>
      <c r="L89" s="9">
        <v>186.30512480000002</v>
      </c>
      <c r="M89" s="1"/>
      <c r="N89" s="1">
        <f t="shared" si="4"/>
        <v>40523.81641944237</v>
      </c>
      <c r="O89" s="1">
        <f t="shared" si="5"/>
        <v>66130.37152737603</v>
      </c>
      <c r="T89" s="1">
        <v>81</v>
      </c>
      <c r="U89" s="1">
        <v>94.549372</v>
      </c>
      <c r="V89" s="1">
        <v>192.59256</v>
      </c>
    </row>
    <row r="90" spans="1:22" ht="12">
      <c r="A90" s="8">
        <v>81</v>
      </c>
      <c r="B90" s="1"/>
      <c r="C90" s="1">
        <v>0</v>
      </c>
      <c r="D90" s="1">
        <v>94.549372</v>
      </c>
      <c r="E90" s="1"/>
      <c r="F90" s="1">
        <v>45</v>
      </c>
      <c r="G90" s="1">
        <v>192.59256</v>
      </c>
      <c r="H90" s="1"/>
      <c r="I90" s="1">
        <f t="shared" si="3"/>
        <v>45</v>
      </c>
      <c r="J90" s="1">
        <f t="shared" si="3"/>
        <v>287.141932</v>
      </c>
      <c r="K90" s="1"/>
      <c r="L90" s="9">
        <v>161.42114399999997</v>
      </c>
      <c r="M90" s="1"/>
      <c r="N90" s="1">
        <f t="shared" si="4"/>
        <v>7263.951479999999</v>
      </c>
      <c r="O90" s="1">
        <f t="shared" si="5"/>
        <v>46350.779153810196</v>
      </c>
      <c r="T90" s="1">
        <v>82</v>
      </c>
      <c r="U90" s="1">
        <v>86.688516</v>
      </c>
      <c r="V90" s="1">
        <v>148.44238</v>
      </c>
    </row>
    <row r="91" spans="1:22" ht="12">
      <c r="A91" s="8">
        <v>82</v>
      </c>
      <c r="B91" s="1"/>
      <c r="C91" s="1">
        <v>0</v>
      </c>
      <c r="D91" s="1">
        <v>86.688516</v>
      </c>
      <c r="E91" s="1"/>
      <c r="F91" s="1">
        <v>457.1429</v>
      </c>
      <c r="G91" s="1">
        <v>148.44238</v>
      </c>
      <c r="H91" s="1"/>
      <c r="I91" s="1">
        <f t="shared" si="3"/>
        <v>457.1429</v>
      </c>
      <c r="J91" s="1">
        <f t="shared" si="3"/>
        <v>235.130896</v>
      </c>
      <c r="K91" s="1"/>
      <c r="L91" s="9">
        <v>138.302416</v>
      </c>
      <c r="M91" s="1"/>
      <c r="N91" s="1">
        <f t="shared" si="4"/>
        <v>63223.967527246394</v>
      </c>
      <c r="O91" s="1">
        <f t="shared" si="5"/>
        <v>32519.170993044736</v>
      </c>
      <c r="T91" s="1">
        <v>83</v>
      </c>
      <c r="U91" s="1">
        <v>79.062213</v>
      </c>
      <c r="V91" s="1">
        <v>107.00635</v>
      </c>
    </row>
    <row r="92" spans="1:22" ht="12">
      <c r="A92" s="8">
        <v>83</v>
      </c>
      <c r="B92" s="1"/>
      <c r="C92" s="1">
        <v>0</v>
      </c>
      <c r="D92" s="1">
        <v>79.062213</v>
      </c>
      <c r="E92" s="1"/>
      <c r="F92" s="1">
        <v>249.6</v>
      </c>
      <c r="G92" s="1">
        <v>107.00635</v>
      </c>
      <c r="H92" s="1"/>
      <c r="I92" s="1">
        <f t="shared" si="3"/>
        <v>249.6</v>
      </c>
      <c r="J92" s="1">
        <f t="shared" si="3"/>
        <v>186.06856299999998</v>
      </c>
      <c r="K92" s="1"/>
      <c r="L92" s="9">
        <v>117.020872</v>
      </c>
      <c r="M92" s="1"/>
      <c r="N92" s="1">
        <f t="shared" si="4"/>
        <v>29208.4096512</v>
      </c>
      <c r="O92" s="1">
        <f t="shared" si="5"/>
        <v>21773.905494046932</v>
      </c>
      <c r="T92" s="1">
        <v>84</v>
      </c>
      <c r="U92" s="1">
        <v>74.583746</v>
      </c>
      <c r="V92" s="1">
        <v>66.835351</v>
      </c>
    </row>
    <row r="93" spans="1:22" ht="12">
      <c r="A93" s="8">
        <v>84</v>
      </c>
      <c r="B93" s="1"/>
      <c r="C93" s="1">
        <v>705.8823</v>
      </c>
      <c r="D93" s="1">
        <v>74.583746</v>
      </c>
      <c r="E93" s="1"/>
      <c r="F93" s="1">
        <v>0</v>
      </c>
      <c r="G93" s="1">
        <v>66.835351</v>
      </c>
      <c r="H93" s="1"/>
      <c r="I93" s="1">
        <f t="shared" si="3"/>
        <v>705.8823</v>
      </c>
      <c r="J93" s="1">
        <f t="shared" si="3"/>
        <v>141.41909700000002</v>
      </c>
      <c r="K93" s="1"/>
      <c r="L93" s="9">
        <v>97.64844319999999</v>
      </c>
      <c r="M93" s="1"/>
      <c r="N93" s="1">
        <f t="shared" si="4"/>
        <v>68928.30767743535</v>
      </c>
      <c r="O93" s="1">
        <f t="shared" si="5"/>
        <v>13809.35466079979</v>
      </c>
      <c r="T93" s="1">
        <v>85</v>
      </c>
      <c r="U93" s="1">
        <v>70.172362</v>
      </c>
      <c r="V93" s="1">
        <v>54.597072</v>
      </c>
    </row>
    <row r="94" spans="1:22" ht="12">
      <c r="A94" s="8">
        <v>85</v>
      </c>
      <c r="B94" s="1"/>
      <c r="C94" s="1">
        <v>0</v>
      </c>
      <c r="D94" s="1">
        <v>70.172362</v>
      </c>
      <c r="E94" s="1"/>
      <c r="F94" s="1">
        <v>0</v>
      </c>
      <c r="G94" s="1">
        <v>54.597072</v>
      </c>
      <c r="H94" s="1"/>
      <c r="I94" s="1">
        <f t="shared" si="3"/>
        <v>0</v>
      </c>
      <c r="J94" s="1">
        <f t="shared" si="3"/>
        <v>124.769434</v>
      </c>
      <c r="K94" s="1"/>
      <c r="L94" s="9">
        <v>80.76042079999999</v>
      </c>
      <c r="M94" s="1"/>
      <c r="N94" s="1">
        <f t="shared" si="4"/>
        <v>0</v>
      </c>
      <c r="O94" s="1">
        <f t="shared" si="5"/>
        <v>10076.431992817827</v>
      </c>
      <c r="T94" s="1">
        <v>86</v>
      </c>
      <c r="U94" s="1">
        <v>63.986761</v>
      </c>
      <c r="V94" s="1">
        <v>31.953729</v>
      </c>
    </row>
    <row r="95" spans="1:22" ht="12">
      <c r="A95" s="8">
        <v>86</v>
      </c>
      <c r="B95" s="1"/>
      <c r="C95" s="1">
        <v>0</v>
      </c>
      <c r="D95" s="1">
        <v>63.986761</v>
      </c>
      <c r="E95" s="1"/>
      <c r="F95" s="1">
        <v>12</v>
      </c>
      <c r="G95" s="1">
        <v>31.953729</v>
      </c>
      <c r="H95" s="1"/>
      <c r="I95" s="1">
        <f t="shared" si="3"/>
        <v>12</v>
      </c>
      <c r="J95" s="1">
        <f t="shared" si="3"/>
        <v>95.94049</v>
      </c>
      <c r="K95" s="1"/>
      <c r="L95" s="9">
        <v>65.37625599999998</v>
      </c>
      <c r="M95" s="1"/>
      <c r="N95" s="1">
        <f t="shared" si="4"/>
        <v>784.5150719999998</v>
      </c>
      <c r="O95" s="1">
        <f t="shared" si="5"/>
        <v>6272.230035005438</v>
      </c>
      <c r="T95" s="1">
        <v>87</v>
      </c>
      <c r="U95" s="1">
        <v>57.90323</v>
      </c>
      <c r="V95" s="1">
        <v>5.1291952</v>
      </c>
    </row>
    <row r="96" spans="1:22" ht="12">
      <c r="A96" s="8">
        <v>87</v>
      </c>
      <c r="B96" s="1"/>
      <c r="C96" s="1">
        <v>0</v>
      </c>
      <c r="D96" s="1">
        <v>57.90323</v>
      </c>
      <c r="E96" s="1"/>
      <c r="F96" s="1">
        <v>0</v>
      </c>
      <c r="G96" s="1">
        <v>5.1291952</v>
      </c>
      <c r="H96" s="1"/>
      <c r="I96" s="1">
        <f t="shared" si="3"/>
        <v>0</v>
      </c>
      <c r="J96" s="1">
        <f t="shared" si="3"/>
        <v>63.0324252</v>
      </c>
      <c r="K96" s="1"/>
      <c r="L96" s="9">
        <v>51.93396</v>
      </c>
      <c r="M96" s="1"/>
      <c r="N96" s="1">
        <f t="shared" si="4"/>
        <v>0</v>
      </c>
      <c r="O96" s="1">
        <f t="shared" si="5"/>
        <v>3273.523449039792</v>
      </c>
      <c r="T96" s="1">
        <v>88</v>
      </c>
      <c r="U96" s="1">
        <v>51.850121</v>
      </c>
      <c r="V96" s="1">
        <v>-19.760406</v>
      </c>
    </row>
    <row r="97" spans="1:22" ht="12">
      <c r="A97" s="8">
        <v>88</v>
      </c>
      <c r="B97" s="1"/>
      <c r="C97" s="1">
        <v>0</v>
      </c>
      <c r="D97" s="1">
        <v>51.850121</v>
      </c>
      <c r="E97" s="1"/>
      <c r="F97" s="1">
        <v>3600</v>
      </c>
      <c r="G97" s="1">
        <v>0</v>
      </c>
      <c r="H97" s="1"/>
      <c r="I97" s="1">
        <f t="shared" si="3"/>
        <v>3600</v>
      </c>
      <c r="J97" s="1">
        <f t="shared" si="3"/>
        <v>51.850121</v>
      </c>
      <c r="K97" s="1"/>
      <c r="L97" s="9">
        <v>40.459704</v>
      </c>
      <c r="M97" s="1"/>
      <c r="N97" s="1">
        <f t="shared" si="4"/>
        <v>145654.9344</v>
      </c>
      <c r="O97" s="1">
        <f t="shared" si="5"/>
        <v>2097.840548024184</v>
      </c>
      <c r="T97" s="1">
        <v>89</v>
      </c>
      <c r="U97" s="1">
        <v>45.782141</v>
      </c>
      <c r="V97" s="1">
        <v>-42.50049</v>
      </c>
    </row>
    <row r="98" spans="1:22" ht="12">
      <c r="A98" s="8">
        <v>89</v>
      </c>
      <c r="B98" s="1"/>
      <c r="C98" s="1">
        <v>0</v>
      </c>
      <c r="D98" s="1">
        <v>45.782141</v>
      </c>
      <c r="E98" s="1"/>
      <c r="F98" s="1">
        <v>0</v>
      </c>
      <c r="G98" s="1">
        <v>0</v>
      </c>
      <c r="H98" s="1"/>
      <c r="I98" s="1">
        <f t="shared" si="3"/>
        <v>0</v>
      </c>
      <c r="J98" s="1">
        <f t="shared" si="3"/>
        <v>45.782141</v>
      </c>
      <c r="K98" s="1"/>
      <c r="L98" s="9">
        <v>30.979659200000004</v>
      </c>
      <c r="M98" s="1"/>
      <c r="N98" s="1">
        <f t="shared" si="4"/>
        <v>0</v>
      </c>
      <c r="O98" s="1">
        <f t="shared" si="5"/>
        <v>1418.3151256263475</v>
      </c>
      <c r="T98" s="1">
        <v>90</v>
      </c>
      <c r="U98" s="1">
        <v>39.668481</v>
      </c>
      <c r="V98" s="1">
        <v>-63.236657</v>
      </c>
    </row>
    <row r="99" spans="1:22" ht="12">
      <c r="A99" s="8" t="s">
        <v>164</v>
      </c>
      <c r="B99" s="1"/>
      <c r="C99" s="1">
        <v>0</v>
      </c>
      <c r="D99" s="1">
        <v>145.065108</v>
      </c>
      <c r="E99" s="1"/>
      <c r="F99" s="1">
        <v>0</v>
      </c>
      <c r="G99" s="1">
        <v>0</v>
      </c>
      <c r="H99" s="1"/>
      <c r="I99" s="1">
        <f t="shared" si="3"/>
        <v>0</v>
      </c>
      <c r="J99" s="1">
        <f t="shared" si="3"/>
        <v>145.065108</v>
      </c>
      <c r="K99" s="1"/>
      <c r="L99" s="9">
        <v>84.327</v>
      </c>
      <c r="M99" s="1"/>
      <c r="N99" s="1">
        <f t="shared" si="4"/>
        <v>0</v>
      </c>
      <c r="O99" s="1">
        <f t="shared" si="5"/>
        <v>12232.905362316</v>
      </c>
      <c r="T99" s="1">
        <v>91</v>
      </c>
      <c r="U99" s="1">
        <v>33.489335</v>
      </c>
      <c r="V99" s="1">
        <v>-82.191342</v>
      </c>
    </row>
    <row r="100" spans="1:22" ht="12">
      <c r="A100" s="8"/>
      <c r="G100" s="1">
        <v>0</v>
      </c>
      <c r="T100" s="1">
        <v>92</v>
      </c>
      <c r="U100" s="1">
        <v>27.232129</v>
      </c>
      <c r="V100" s="1">
        <v>-99.579177</v>
      </c>
    </row>
    <row r="101" spans="1:22" ht="12">
      <c r="A101" s="8"/>
      <c r="G101" s="1">
        <v>0</v>
      </c>
      <c r="T101" s="1">
        <v>93</v>
      </c>
      <c r="U101" s="1">
        <v>20.890246</v>
      </c>
      <c r="V101" s="1">
        <v>-115.60794</v>
      </c>
    </row>
    <row r="102" spans="1:22" ht="12">
      <c r="A102" s="8"/>
      <c r="G102" s="1">
        <v>0</v>
      </c>
      <c r="T102" s="1">
        <v>94</v>
      </c>
      <c r="U102" s="1">
        <v>14.463177</v>
      </c>
      <c r="V102" s="1">
        <v>-130.47867</v>
      </c>
    </row>
    <row r="103" spans="1:22" ht="12">
      <c r="A103" s="8"/>
      <c r="G103" s="1">
        <v>0</v>
      </c>
      <c r="T103" s="1">
        <v>95</v>
      </c>
      <c r="U103" s="1">
        <v>7.9539902</v>
      </c>
      <c r="V103" s="1">
        <v>-144.3771</v>
      </c>
    </row>
    <row r="104" spans="1:22" ht="12">
      <c r="A104" s="8"/>
      <c r="G104" s="1">
        <v>0</v>
      </c>
      <c r="T104" s="1">
        <v>96</v>
      </c>
      <c r="U104" s="1">
        <v>1.3677498</v>
      </c>
      <c r="V104" s="1">
        <v>-157.47132</v>
      </c>
    </row>
    <row r="105" spans="1:7" ht="12">
      <c r="A105" s="8"/>
      <c r="G105" s="1">
        <v>0</v>
      </c>
    </row>
  </sheetData>
  <mergeCells count="8">
    <mergeCell ref="C5:D5"/>
    <mergeCell ref="F5:G5"/>
    <mergeCell ref="I5:J5"/>
    <mergeCell ref="N5:O5"/>
    <mergeCell ref="C6:D6"/>
    <mergeCell ref="F6:G6"/>
    <mergeCell ref="I6:J6"/>
    <mergeCell ref="N6:O6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3">
      <selection activeCell="D38" sqref="D38"/>
    </sheetView>
  </sheetViews>
  <sheetFormatPr defaultColWidth="9.140625" defaultRowHeight="12.75"/>
  <cols>
    <col min="1" max="1" width="9.00390625" style="0" customWidth="1"/>
    <col min="2" max="2" width="13.00390625" style="1" customWidth="1"/>
    <col min="3" max="3" width="14.7109375" style="1" customWidth="1"/>
    <col min="4" max="4" width="16.140625" style="1" customWidth="1"/>
    <col min="5" max="5" width="17.57421875" style="1" customWidth="1"/>
    <col min="6" max="6" width="18.00390625" style="1" customWidth="1"/>
    <col min="7" max="256" width="9.00390625" style="0" customWidth="1"/>
  </cols>
  <sheetData>
    <row r="1" ht="12">
      <c r="A1" s="2" t="s">
        <v>165</v>
      </c>
    </row>
    <row r="2" ht="12">
      <c r="A2" s="3" t="s">
        <v>166</v>
      </c>
    </row>
    <row r="3" spans="1:6" ht="12">
      <c r="A3" s="3"/>
      <c r="B3" s="8" t="s">
        <v>167</v>
      </c>
      <c r="C3" s="8" t="s">
        <v>168</v>
      </c>
      <c r="D3" s="8" t="s">
        <v>169</v>
      </c>
      <c r="E3" s="8" t="s">
        <v>170</v>
      </c>
      <c r="F3" s="1"/>
    </row>
    <row r="4" spans="1:6" ht="12">
      <c r="A4" s="8">
        <v>0</v>
      </c>
      <c r="B4" s="1">
        <v>0</v>
      </c>
      <c r="C4" s="1">
        <v>1304.3224</v>
      </c>
      <c r="D4" s="1">
        <f>B4</f>
        <v>0</v>
      </c>
      <c r="E4" s="1">
        <f>C4</f>
        <v>1304.3224</v>
      </c>
      <c r="F4" s="1"/>
    </row>
    <row r="5" spans="1:6" ht="12">
      <c r="A5" s="8">
        <v>1</v>
      </c>
      <c r="B5" s="1">
        <v>0</v>
      </c>
      <c r="C5" s="1">
        <v>1396.2838</v>
      </c>
      <c r="D5" s="1">
        <f aca="true" t="shared" si="0" ref="D5:D68">A5*B5</f>
        <v>0</v>
      </c>
      <c r="E5" s="1">
        <f aca="true" t="shared" si="1" ref="E5:E68">A5*C5</f>
        <v>1396.2838</v>
      </c>
      <c r="F5" s="1"/>
    </row>
    <row r="6" spans="1:6" ht="12">
      <c r="A6" s="8">
        <v>2</v>
      </c>
      <c r="B6" s="1">
        <v>0</v>
      </c>
      <c r="C6" s="1">
        <v>1484.8692</v>
      </c>
      <c r="D6" s="1">
        <f t="shared" si="0"/>
        <v>0</v>
      </c>
      <c r="E6" s="1">
        <f t="shared" si="1"/>
        <v>2969.7384</v>
      </c>
      <c r="F6" s="1"/>
    </row>
    <row r="7" spans="1:6" ht="12">
      <c r="A7" s="8">
        <v>3</v>
      </c>
      <c r="B7" s="1">
        <v>0</v>
      </c>
      <c r="C7" s="1">
        <v>1505.3856</v>
      </c>
      <c r="D7" s="1">
        <f t="shared" si="0"/>
        <v>0</v>
      </c>
      <c r="E7" s="1">
        <f t="shared" si="1"/>
        <v>4516.156800000001</v>
      </c>
      <c r="F7" s="1"/>
    </row>
    <row r="8" spans="1:6" ht="12">
      <c r="A8" s="8">
        <v>4</v>
      </c>
      <c r="B8" s="1">
        <v>0</v>
      </c>
      <c r="C8" s="1">
        <v>1527.0234</v>
      </c>
      <c r="D8" s="1">
        <f t="shared" si="0"/>
        <v>0</v>
      </c>
      <c r="E8" s="1">
        <f t="shared" si="1"/>
        <v>6108.0936</v>
      </c>
      <c r="F8" s="1"/>
    </row>
    <row r="9" spans="1:6" ht="12">
      <c r="A9" s="8">
        <v>5</v>
      </c>
      <c r="B9" s="1">
        <v>0</v>
      </c>
      <c r="C9" s="1">
        <v>1520.0884</v>
      </c>
      <c r="D9" s="1">
        <f t="shared" si="0"/>
        <v>0</v>
      </c>
      <c r="E9" s="1">
        <f t="shared" si="1"/>
        <v>7600.442000000001</v>
      </c>
      <c r="F9" s="1"/>
    </row>
    <row r="10" spans="1:6" ht="12">
      <c r="A10" s="8">
        <v>6</v>
      </c>
      <c r="B10" s="1">
        <v>0.0804909</v>
      </c>
      <c r="C10" s="1">
        <v>1537.0595</v>
      </c>
      <c r="D10" s="1">
        <f t="shared" si="0"/>
        <v>0.4829454</v>
      </c>
      <c r="E10" s="1">
        <f t="shared" si="1"/>
        <v>9222.357</v>
      </c>
      <c r="F10" s="1"/>
    </row>
    <row r="11" spans="1:6" ht="12">
      <c r="A11" s="8">
        <v>7</v>
      </c>
      <c r="B11" s="1">
        <v>0.24938702</v>
      </c>
      <c r="C11" s="1">
        <v>1542.9682</v>
      </c>
      <c r="D11" s="1">
        <f t="shared" si="0"/>
        <v>1.74570914</v>
      </c>
      <c r="E11" s="1">
        <f t="shared" si="1"/>
        <v>10800.7774</v>
      </c>
      <c r="F11" s="1"/>
    </row>
    <row r="12" spans="1:6" ht="12">
      <c r="A12" s="8">
        <v>8</v>
      </c>
      <c r="B12" s="1">
        <v>1.0808111</v>
      </c>
      <c r="C12" s="1">
        <v>1555.8892</v>
      </c>
      <c r="D12" s="1">
        <f t="shared" si="0"/>
        <v>8.6464888</v>
      </c>
      <c r="E12" s="1">
        <f t="shared" si="1"/>
        <v>12447.1136</v>
      </c>
      <c r="F12" s="1"/>
    </row>
    <row r="13" spans="1:6" ht="12">
      <c r="A13" s="8">
        <v>9</v>
      </c>
      <c r="B13" s="1">
        <v>3.99314061</v>
      </c>
      <c r="C13" s="1">
        <v>1638.3403</v>
      </c>
      <c r="D13" s="1">
        <f t="shared" si="0"/>
        <v>35.93826549</v>
      </c>
      <c r="E13" s="1">
        <f t="shared" si="1"/>
        <v>14745.0627</v>
      </c>
      <c r="F13" s="1"/>
    </row>
    <row r="14" spans="1:6" ht="12">
      <c r="A14" s="8">
        <v>10</v>
      </c>
      <c r="B14" s="1">
        <v>7.9576793</v>
      </c>
      <c r="C14" s="1">
        <v>1749.2937</v>
      </c>
      <c r="D14" s="1">
        <f t="shared" si="0"/>
        <v>79.576793</v>
      </c>
      <c r="E14" s="1">
        <f t="shared" si="1"/>
        <v>17492.936999999998</v>
      </c>
      <c r="F14" s="1"/>
    </row>
    <row r="15" spans="1:6" ht="12">
      <c r="A15" s="8">
        <v>11</v>
      </c>
      <c r="B15" s="1">
        <v>15.8083297</v>
      </c>
      <c r="C15" s="1">
        <v>1854.0714</v>
      </c>
      <c r="D15" s="1">
        <f t="shared" si="0"/>
        <v>173.8916267</v>
      </c>
      <c r="E15" s="1">
        <f t="shared" si="1"/>
        <v>20394.7854</v>
      </c>
      <c r="F15" s="1"/>
    </row>
    <row r="16" spans="1:6" ht="12">
      <c r="A16" s="8">
        <v>12</v>
      </c>
      <c r="B16" s="1">
        <v>35.956760700000004</v>
      </c>
      <c r="C16" s="1">
        <v>1942.7013</v>
      </c>
      <c r="D16" s="1">
        <f t="shared" si="0"/>
        <v>431.48112840000005</v>
      </c>
      <c r="E16" s="1">
        <f t="shared" si="1"/>
        <v>23312.4156</v>
      </c>
      <c r="F16" s="1"/>
    </row>
    <row r="17" spans="1:6" ht="12">
      <c r="A17" s="8">
        <v>13</v>
      </c>
      <c r="B17" s="1">
        <v>80.23139640000001</v>
      </c>
      <c r="C17" s="1">
        <v>1930.5007</v>
      </c>
      <c r="D17" s="1">
        <f t="shared" si="0"/>
        <v>1043.0081532000002</v>
      </c>
      <c r="E17" s="1">
        <f t="shared" si="1"/>
        <v>25096.5091</v>
      </c>
      <c r="F17" s="1"/>
    </row>
    <row r="18" spans="1:6" ht="12">
      <c r="A18" s="8">
        <v>14</v>
      </c>
      <c r="B18" s="1">
        <v>159.41137</v>
      </c>
      <c r="C18" s="1">
        <v>1878.6241</v>
      </c>
      <c r="D18" s="1">
        <f t="shared" si="0"/>
        <v>2231.75918</v>
      </c>
      <c r="E18" s="1">
        <f t="shared" si="1"/>
        <v>26300.737399999998</v>
      </c>
      <c r="F18" s="1"/>
    </row>
    <row r="19" spans="1:6" ht="12">
      <c r="A19" s="8">
        <v>15</v>
      </c>
      <c r="B19" s="1">
        <v>280.54288399999996</v>
      </c>
      <c r="C19" s="1">
        <v>1805.2904</v>
      </c>
      <c r="D19" s="1">
        <f t="shared" si="0"/>
        <v>4208.143259999999</v>
      </c>
      <c r="E19" s="1">
        <f t="shared" si="1"/>
        <v>27079.356</v>
      </c>
      <c r="F19" s="1"/>
    </row>
    <row r="20" spans="1:6" ht="12">
      <c r="A20" s="8">
        <v>16</v>
      </c>
      <c r="B20" s="1">
        <v>456.278004</v>
      </c>
      <c r="C20" s="1">
        <v>1844.1815</v>
      </c>
      <c r="D20" s="1">
        <f t="shared" si="0"/>
        <v>7300.448064</v>
      </c>
      <c r="E20" s="1">
        <f t="shared" si="1"/>
        <v>29506.904</v>
      </c>
      <c r="F20" s="1"/>
    </row>
    <row r="21" spans="1:6" ht="12">
      <c r="A21" s="8">
        <v>17</v>
      </c>
      <c r="B21" s="1">
        <v>685.902795</v>
      </c>
      <c r="C21" s="1">
        <v>1855.3509</v>
      </c>
      <c r="D21" s="1">
        <f t="shared" si="0"/>
        <v>11660.347515</v>
      </c>
      <c r="E21" s="1">
        <f t="shared" si="1"/>
        <v>31540.9653</v>
      </c>
      <c r="F21" s="1"/>
    </row>
    <row r="22" spans="1:6" ht="12">
      <c r="A22" s="8">
        <v>18</v>
      </c>
      <c r="B22" s="1">
        <v>1016.486008</v>
      </c>
      <c r="C22" s="1">
        <v>1909.217</v>
      </c>
      <c r="D22" s="1">
        <f t="shared" si="0"/>
        <v>18296.748144</v>
      </c>
      <c r="E22" s="1">
        <f t="shared" si="1"/>
        <v>34365.906</v>
      </c>
      <c r="F22" s="1"/>
    </row>
    <row r="23" spans="1:6" ht="12">
      <c r="A23" s="8">
        <v>19</v>
      </c>
      <c r="B23" s="1">
        <v>1354.27853</v>
      </c>
      <c r="C23" s="1">
        <v>1952.3653</v>
      </c>
      <c r="D23" s="1">
        <f t="shared" si="0"/>
        <v>25731.29207</v>
      </c>
      <c r="E23" s="1">
        <f t="shared" si="1"/>
        <v>37094.9407</v>
      </c>
      <c r="F23" s="1"/>
    </row>
    <row r="24" spans="1:6" ht="12">
      <c r="A24" s="8">
        <v>20</v>
      </c>
      <c r="B24" s="1">
        <v>1669.35145</v>
      </c>
      <c r="C24" s="1">
        <v>1973.5737</v>
      </c>
      <c r="D24" s="1">
        <f t="shared" si="0"/>
        <v>33387.029</v>
      </c>
      <c r="E24" s="1">
        <f t="shared" si="1"/>
        <v>39471.474</v>
      </c>
      <c r="F24" s="1"/>
    </row>
    <row r="25" spans="1:6" ht="12">
      <c r="A25" s="8">
        <v>21</v>
      </c>
      <c r="B25" s="1">
        <v>1953.73347</v>
      </c>
      <c r="C25" s="1">
        <v>1923.6188</v>
      </c>
      <c r="D25" s="1">
        <f t="shared" si="0"/>
        <v>41028.40287</v>
      </c>
      <c r="E25" s="1">
        <f t="shared" si="1"/>
        <v>40395.9948</v>
      </c>
      <c r="F25" s="1"/>
    </row>
    <row r="26" spans="1:6" ht="12">
      <c r="A26" s="8">
        <v>22</v>
      </c>
      <c r="B26" s="1">
        <v>2249.75941</v>
      </c>
      <c r="C26" s="1">
        <v>1795.5394</v>
      </c>
      <c r="D26" s="1">
        <f t="shared" si="0"/>
        <v>49494.70702</v>
      </c>
      <c r="E26" s="1">
        <f t="shared" si="1"/>
        <v>39501.866799999996</v>
      </c>
      <c r="F26" s="1"/>
    </row>
    <row r="27" spans="1:6" ht="12">
      <c r="A27" s="8">
        <v>23</v>
      </c>
      <c r="B27" s="1">
        <v>2628.06199</v>
      </c>
      <c r="C27" s="1">
        <v>1738.8162</v>
      </c>
      <c r="D27" s="1">
        <f t="shared" si="0"/>
        <v>60445.42577</v>
      </c>
      <c r="E27" s="1">
        <f t="shared" si="1"/>
        <v>39992.7726</v>
      </c>
      <c r="F27" s="1"/>
    </row>
    <row r="28" spans="1:6" ht="12">
      <c r="A28" s="8">
        <v>24</v>
      </c>
      <c r="B28" s="1">
        <v>3072.21552</v>
      </c>
      <c r="C28" s="1">
        <v>1718.2964</v>
      </c>
      <c r="D28" s="1">
        <f t="shared" si="0"/>
        <v>73733.17248000001</v>
      </c>
      <c r="E28" s="1">
        <f t="shared" si="1"/>
        <v>41239.1136</v>
      </c>
      <c r="F28" s="1"/>
    </row>
    <row r="29" spans="1:6" ht="12">
      <c r="A29" s="8">
        <v>25</v>
      </c>
      <c r="B29" s="1">
        <v>3525.35272</v>
      </c>
      <c r="C29" s="1">
        <v>1764.2557</v>
      </c>
      <c r="D29" s="1">
        <f t="shared" si="0"/>
        <v>88133.818</v>
      </c>
      <c r="E29" s="1">
        <f t="shared" si="1"/>
        <v>44106.3925</v>
      </c>
      <c r="F29" s="1"/>
    </row>
    <row r="30" spans="1:6" ht="12">
      <c r="A30" s="8">
        <v>26</v>
      </c>
      <c r="B30" s="1">
        <v>3839.25871</v>
      </c>
      <c r="C30" s="1">
        <v>1882.9284</v>
      </c>
      <c r="D30" s="1">
        <f t="shared" si="0"/>
        <v>99820.72646</v>
      </c>
      <c r="E30" s="1">
        <f t="shared" si="1"/>
        <v>48956.1384</v>
      </c>
      <c r="F30" s="1"/>
    </row>
    <row r="31" spans="1:6" ht="12">
      <c r="A31" s="8">
        <v>27</v>
      </c>
      <c r="B31" s="1">
        <v>3941.0505999999996</v>
      </c>
      <c r="C31" s="1">
        <v>1942.3107</v>
      </c>
      <c r="D31" s="1">
        <f t="shared" si="0"/>
        <v>106408.36619999999</v>
      </c>
      <c r="E31" s="1">
        <f t="shared" si="1"/>
        <v>52442.3889</v>
      </c>
      <c r="F31" s="1"/>
    </row>
    <row r="32" spans="1:6" ht="12">
      <c r="A32" s="8">
        <v>28</v>
      </c>
      <c r="B32" s="1">
        <v>3981.52205</v>
      </c>
      <c r="C32" s="1">
        <v>1971.3533</v>
      </c>
      <c r="D32" s="1">
        <f t="shared" si="0"/>
        <v>111482.6174</v>
      </c>
      <c r="E32" s="1">
        <f t="shared" si="1"/>
        <v>55197.8924</v>
      </c>
      <c r="F32" s="1"/>
    </row>
    <row r="33" spans="1:6" ht="12">
      <c r="A33" s="8">
        <v>29</v>
      </c>
      <c r="B33" s="1">
        <v>4239.6308500000005</v>
      </c>
      <c r="C33" s="1">
        <v>1972.7115</v>
      </c>
      <c r="D33" s="1">
        <f t="shared" si="0"/>
        <v>122949.29465000001</v>
      </c>
      <c r="E33" s="1">
        <f t="shared" si="1"/>
        <v>57208.633499999996</v>
      </c>
      <c r="F33" s="1"/>
    </row>
    <row r="34" spans="1:6" ht="12">
      <c r="A34" s="8">
        <v>30</v>
      </c>
      <c r="B34" s="1">
        <v>4575.01</v>
      </c>
      <c r="C34" s="1">
        <v>1847.6329</v>
      </c>
      <c r="D34" s="1">
        <f t="shared" si="0"/>
        <v>137250.30000000002</v>
      </c>
      <c r="E34" s="1">
        <f t="shared" si="1"/>
        <v>55428.987</v>
      </c>
      <c r="F34" s="1"/>
    </row>
    <row r="35" spans="1:6" ht="12">
      <c r="A35" s="8">
        <v>31</v>
      </c>
      <c r="B35" s="1">
        <v>5079.0589</v>
      </c>
      <c r="C35" s="1">
        <v>1755.7991</v>
      </c>
      <c r="D35" s="1">
        <f t="shared" si="0"/>
        <v>157450.8259</v>
      </c>
      <c r="E35" s="1">
        <f t="shared" si="1"/>
        <v>54429.7721</v>
      </c>
      <c r="F35" s="1"/>
    </row>
    <row r="36" spans="1:6" ht="12">
      <c r="A36" s="8">
        <v>32</v>
      </c>
      <c r="B36" s="1">
        <v>5680.8047</v>
      </c>
      <c r="C36" s="1">
        <v>1726.5788</v>
      </c>
      <c r="D36" s="1">
        <f t="shared" si="0"/>
        <v>181785.7504</v>
      </c>
      <c r="E36" s="1">
        <f t="shared" si="1"/>
        <v>55250.5216</v>
      </c>
      <c r="F36" s="1"/>
    </row>
    <row r="37" spans="1:6" ht="12">
      <c r="A37" s="8">
        <v>33</v>
      </c>
      <c r="B37" s="1">
        <v>6001.8805</v>
      </c>
      <c r="C37" s="1">
        <v>1695.3307</v>
      </c>
      <c r="D37" s="1">
        <f t="shared" si="0"/>
        <v>198062.0565</v>
      </c>
      <c r="E37" s="1">
        <f t="shared" si="1"/>
        <v>55945.9131</v>
      </c>
      <c r="F37" s="1"/>
    </row>
    <row r="38" spans="1:6" ht="12">
      <c r="A38" s="8">
        <v>34</v>
      </c>
      <c r="B38" s="1">
        <v>6353.831</v>
      </c>
      <c r="C38" s="1">
        <v>1752.7119</v>
      </c>
      <c r="D38" s="1">
        <f t="shared" si="0"/>
        <v>216030.25400000002</v>
      </c>
      <c r="E38" s="1">
        <f t="shared" si="1"/>
        <v>59592.2046</v>
      </c>
      <c r="F38" s="1"/>
    </row>
    <row r="39" spans="1:6" ht="12">
      <c r="A39" s="8">
        <v>35</v>
      </c>
      <c r="B39" s="1">
        <v>6709.7581</v>
      </c>
      <c r="C39" s="1">
        <v>1838.4897</v>
      </c>
      <c r="D39" s="1">
        <f t="shared" si="0"/>
        <v>234841.5335</v>
      </c>
      <c r="E39" s="1">
        <f t="shared" si="1"/>
        <v>64347.139500000005</v>
      </c>
      <c r="F39" s="1"/>
    </row>
    <row r="40" spans="1:6" ht="12">
      <c r="A40" s="8">
        <v>36</v>
      </c>
      <c r="B40" s="1">
        <v>6783.868399999999</v>
      </c>
      <c r="C40" s="1">
        <v>1862.3272</v>
      </c>
      <c r="D40" s="1">
        <f t="shared" si="0"/>
        <v>244219.26239999998</v>
      </c>
      <c r="E40" s="1">
        <f t="shared" si="1"/>
        <v>67043.7792</v>
      </c>
      <c r="F40" s="1"/>
    </row>
    <row r="41" spans="1:6" ht="12">
      <c r="A41" s="8">
        <v>37</v>
      </c>
      <c r="B41" s="1">
        <v>6873.2626</v>
      </c>
      <c r="C41" s="1">
        <v>1885.7588</v>
      </c>
      <c r="D41" s="1">
        <f t="shared" si="0"/>
        <v>254310.7162</v>
      </c>
      <c r="E41" s="1">
        <f t="shared" si="1"/>
        <v>69773.0756</v>
      </c>
      <c r="F41" s="1"/>
    </row>
    <row r="42" spans="1:6" ht="12">
      <c r="A42" s="8">
        <v>38</v>
      </c>
      <c r="B42" s="1">
        <v>7087.406</v>
      </c>
      <c r="C42" s="1">
        <v>1932.3586</v>
      </c>
      <c r="D42" s="1">
        <f t="shared" si="0"/>
        <v>269321.428</v>
      </c>
      <c r="E42" s="1">
        <f t="shared" si="1"/>
        <v>73429.6268</v>
      </c>
      <c r="F42" s="1"/>
    </row>
    <row r="43" spans="1:6" ht="12">
      <c r="A43" s="8">
        <v>39</v>
      </c>
      <c r="B43" s="1">
        <v>7199.7305</v>
      </c>
      <c r="C43" s="1">
        <v>1969.905</v>
      </c>
      <c r="D43" s="1">
        <f t="shared" si="0"/>
        <v>280789.48949999997</v>
      </c>
      <c r="E43" s="1">
        <f t="shared" si="1"/>
        <v>76826.295</v>
      </c>
      <c r="F43" s="1"/>
    </row>
    <row r="44" spans="1:6" ht="12">
      <c r="A44" s="8">
        <v>40</v>
      </c>
      <c r="B44" s="1">
        <v>7502.393099999999</v>
      </c>
      <c r="C44" s="1">
        <v>2040.1596</v>
      </c>
      <c r="D44" s="1">
        <f t="shared" si="0"/>
        <v>300095.724</v>
      </c>
      <c r="E44" s="1">
        <f t="shared" si="1"/>
        <v>81606.38399999999</v>
      </c>
      <c r="F44" s="1"/>
    </row>
    <row r="45" spans="1:6" ht="12">
      <c r="A45" s="8">
        <v>41</v>
      </c>
      <c r="B45" s="1">
        <v>7861.7551</v>
      </c>
      <c r="C45" s="1">
        <v>2119.7804</v>
      </c>
      <c r="D45" s="1">
        <f t="shared" si="0"/>
        <v>322331.95910000004</v>
      </c>
      <c r="E45" s="1">
        <f t="shared" si="1"/>
        <v>86910.9964</v>
      </c>
      <c r="F45" s="1"/>
    </row>
    <row r="46" spans="1:6" ht="12">
      <c r="A46" s="8">
        <v>42</v>
      </c>
      <c r="B46" s="1">
        <v>7916.249400000001</v>
      </c>
      <c r="C46" s="1">
        <v>2170.5725</v>
      </c>
      <c r="D46" s="1">
        <f t="shared" si="0"/>
        <v>332482.4748</v>
      </c>
      <c r="E46" s="1">
        <f t="shared" si="1"/>
        <v>91164.04500000001</v>
      </c>
      <c r="F46" s="1"/>
    </row>
    <row r="47" spans="1:6" ht="12">
      <c r="A47" s="8">
        <v>43</v>
      </c>
      <c r="B47" s="1">
        <v>7893.8732</v>
      </c>
      <c r="C47" s="1">
        <v>2171.1673</v>
      </c>
      <c r="D47" s="1">
        <f t="shared" si="0"/>
        <v>339436.5476</v>
      </c>
      <c r="E47" s="1">
        <f t="shared" si="1"/>
        <v>93360.1939</v>
      </c>
      <c r="F47" s="1"/>
    </row>
    <row r="48" spans="1:6" ht="12">
      <c r="A48" s="8">
        <v>44</v>
      </c>
      <c r="B48" s="1">
        <v>8059.5411</v>
      </c>
      <c r="C48" s="1">
        <v>2148.2077</v>
      </c>
      <c r="D48" s="1">
        <f t="shared" si="0"/>
        <v>354619.80840000004</v>
      </c>
      <c r="E48" s="1">
        <f t="shared" si="1"/>
        <v>94521.1388</v>
      </c>
      <c r="F48" s="1"/>
    </row>
    <row r="49" spans="1:6" ht="12">
      <c r="A49" s="8">
        <v>45</v>
      </c>
      <c r="B49" s="1">
        <v>8329.000399999999</v>
      </c>
      <c r="C49" s="1">
        <v>2151.6206</v>
      </c>
      <c r="D49" s="1">
        <f t="shared" si="0"/>
        <v>374805.018</v>
      </c>
      <c r="E49" s="1">
        <f t="shared" si="1"/>
        <v>96822.92700000001</v>
      </c>
      <c r="F49" s="1"/>
    </row>
    <row r="50" spans="1:6" ht="12">
      <c r="A50" s="8">
        <v>46</v>
      </c>
      <c r="B50" s="1">
        <v>8507.0616</v>
      </c>
      <c r="C50" s="1">
        <v>2185.2534</v>
      </c>
      <c r="D50" s="1">
        <f t="shared" si="0"/>
        <v>391324.8336</v>
      </c>
      <c r="E50" s="1">
        <f t="shared" si="1"/>
        <v>100521.6564</v>
      </c>
      <c r="F50" s="1"/>
    </row>
    <row r="51" spans="1:6" ht="12">
      <c r="A51" s="8">
        <v>47</v>
      </c>
      <c r="B51" s="1">
        <v>8573.3108</v>
      </c>
      <c r="C51" s="1">
        <v>2220.6814</v>
      </c>
      <c r="D51" s="1">
        <f t="shared" si="0"/>
        <v>402945.6076</v>
      </c>
      <c r="E51" s="1">
        <f t="shared" si="1"/>
        <v>104372.0258</v>
      </c>
      <c r="F51" s="1"/>
    </row>
    <row r="52" spans="1:6" ht="12">
      <c r="A52" s="8">
        <v>48</v>
      </c>
      <c r="B52" s="1">
        <v>8434.4385</v>
      </c>
      <c r="C52" s="1">
        <v>2248.4232</v>
      </c>
      <c r="D52" s="1">
        <f t="shared" si="0"/>
        <v>404853.048</v>
      </c>
      <c r="E52" s="1">
        <f t="shared" si="1"/>
        <v>107924.31360000001</v>
      </c>
      <c r="F52" s="1"/>
    </row>
    <row r="53" spans="1:6" ht="12">
      <c r="A53" s="8">
        <v>49</v>
      </c>
      <c r="B53" s="1">
        <v>8303.7762</v>
      </c>
      <c r="C53" s="1">
        <v>2273.1591</v>
      </c>
      <c r="D53" s="1">
        <f t="shared" si="0"/>
        <v>406885.03380000003</v>
      </c>
      <c r="E53" s="1">
        <f t="shared" si="1"/>
        <v>111384.7959</v>
      </c>
      <c r="F53" s="1"/>
    </row>
    <row r="54" spans="1:6" ht="12">
      <c r="A54" s="8">
        <v>50</v>
      </c>
      <c r="B54" s="1">
        <v>7914.907999999999</v>
      </c>
      <c r="C54" s="1">
        <v>2287.9064</v>
      </c>
      <c r="D54" s="1">
        <f t="shared" si="0"/>
        <v>395745.39999999997</v>
      </c>
      <c r="E54" s="1">
        <f t="shared" si="1"/>
        <v>114395.31999999999</v>
      </c>
      <c r="F54" s="1"/>
    </row>
    <row r="55" spans="1:6" ht="12">
      <c r="A55" s="8">
        <v>51</v>
      </c>
      <c r="B55" s="1">
        <v>7244.8436</v>
      </c>
      <c r="C55" s="1">
        <v>2273.1051</v>
      </c>
      <c r="D55" s="1">
        <f t="shared" si="0"/>
        <v>369487.0236</v>
      </c>
      <c r="E55" s="1">
        <f t="shared" si="1"/>
        <v>115928.3601</v>
      </c>
      <c r="F55" s="1"/>
    </row>
    <row r="56" spans="1:6" ht="12">
      <c r="A56" s="8">
        <v>52</v>
      </c>
      <c r="B56" s="1">
        <v>6495.2434</v>
      </c>
      <c r="C56" s="1">
        <v>2257.13</v>
      </c>
      <c r="D56" s="1">
        <f t="shared" si="0"/>
        <v>337752.6568</v>
      </c>
      <c r="E56" s="1">
        <f t="shared" si="1"/>
        <v>117370.76000000001</v>
      </c>
      <c r="F56" s="1"/>
    </row>
    <row r="57" spans="1:6" ht="12">
      <c r="A57" s="8">
        <v>53</v>
      </c>
      <c r="B57" s="1">
        <v>5800.0306</v>
      </c>
      <c r="C57" s="1">
        <v>2235.8004</v>
      </c>
      <c r="D57" s="1">
        <f t="shared" si="0"/>
        <v>307401.6218</v>
      </c>
      <c r="E57" s="1">
        <f t="shared" si="1"/>
        <v>118497.42120000001</v>
      </c>
      <c r="F57" s="1"/>
    </row>
    <row r="58" spans="1:6" ht="12">
      <c r="A58" s="8">
        <v>54</v>
      </c>
      <c r="B58" s="1">
        <v>5173.214599999999</v>
      </c>
      <c r="C58" s="1">
        <v>2201.8968</v>
      </c>
      <c r="D58" s="1">
        <f t="shared" si="0"/>
        <v>279353.58839999995</v>
      </c>
      <c r="E58" s="1">
        <f t="shared" si="1"/>
        <v>118902.4272</v>
      </c>
      <c r="F58" s="1"/>
    </row>
    <row r="59" spans="1:6" ht="12">
      <c r="A59" s="8">
        <v>55</v>
      </c>
      <c r="B59" s="1">
        <v>4612.2548</v>
      </c>
      <c r="C59" s="1">
        <v>2164.4107</v>
      </c>
      <c r="D59" s="1">
        <f t="shared" si="0"/>
        <v>253674.014</v>
      </c>
      <c r="E59" s="1">
        <f t="shared" si="1"/>
        <v>119042.5885</v>
      </c>
      <c r="F59" s="1"/>
    </row>
    <row r="60" spans="1:6" ht="12">
      <c r="A60" s="8">
        <v>56</v>
      </c>
      <c r="B60" s="1">
        <v>4092.3855000000003</v>
      </c>
      <c r="C60" s="1">
        <v>2172.1859</v>
      </c>
      <c r="D60" s="1">
        <f t="shared" si="0"/>
        <v>229173.58800000002</v>
      </c>
      <c r="E60" s="1">
        <f t="shared" si="1"/>
        <v>121642.4104</v>
      </c>
      <c r="F60" s="1"/>
    </row>
    <row r="61" spans="1:6" ht="12">
      <c r="A61" s="8">
        <v>57</v>
      </c>
      <c r="B61" s="1">
        <v>3634.7983999999997</v>
      </c>
      <c r="C61" s="1">
        <v>2225.6771</v>
      </c>
      <c r="D61" s="1">
        <f t="shared" si="0"/>
        <v>207183.50879999998</v>
      </c>
      <c r="E61" s="1">
        <f t="shared" si="1"/>
        <v>126863.59469999999</v>
      </c>
      <c r="F61" s="1"/>
    </row>
    <row r="62" spans="1:6" ht="12">
      <c r="A62" s="8">
        <v>58</v>
      </c>
      <c r="B62" s="1">
        <v>3278.1890000000003</v>
      </c>
      <c r="C62" s="1">
        <v>2282.3628</v>
      </c>
      <c r="D62" s="1">
        <f t="shared" si="0"/>
        <v>190134.96200000003</v>
      </c>
      <c r="E62" s="1">
        <f t="shared" si="1"/>
        <v>132377.0424</v>
      </c>
      <c r="F62" s="1"/>
    </row>
    <row r="63" spans="1:6" ht="12">
      <c r="A63" s="8">
        <v>59</v>
      </c>
      <c r="B63" s="1">
        <v>3011.6875</v>
      </c>
      <c r="C63" s="1">
        <v>2349.8761</v>
      </c>
      <c r="D63" s="1">
        <f t="shared" si="0"/>
        <v>177689.5625</v>
      </c>
      <c r="E63" s="1">
        <f t="shared" si="1"/>
        <v>138642.6899</v>
      </c>
      <c r="F63" s="1"/>
    </row>
    <row r="64" spans="1:6" ht="12">
      <c r="A64" s="8">
        <v>60</v>
      </c>
      <c r="B64" s="1">
        <v>2785.2154</v>
      </c>
      <c r="C64" s="1">
        <v>2408.0176</v>
      </c>
      <c r="D64" s="1">
        <f t="shared" si="0"/>
        <v>167112.924</v>
      </c>
      <c r="E64" s="1">
        <f t="shared" si="1"/>
        <v>144481.056</v>
      </c>
      <c r="F64" s="1"/>
    </row>
    <row r="65" spans="1:6" ht="12">
      <c r="A65" s="8">
        <v>61</v>
      </c>
      <c r="B65" s="1">
        <v>2644.1287</v>
      </c>
      <c r="C65" s="1">
        <v>2454.6563</v>
      </c>
      <c r="D65" s="1">
        <f t="shared" si="0"/>
        <v>161291.8507</v>
      </c>
      <c r="E65" s="1">
        <f t="shared" si="1"/>
        <v>149734.0343</v>
      </c>
      <c r="F65" s="1"/>
    </row>
    <row r="66" spans="1:6" ht="12">
      <c r="A66" s="8">
        <v>62</v>
      </c>
      <c r="B66" s="1">
        <v>2517.2862999999998</v>
      </c>
      <c r="C66" s="1">
        <v>2499.9038</v>
      </c>
      <c r="D66" s="1">
        <f t="shared" si="0"/>
        <v>156071.75059999997</v>
      </c>
      <c r="E66" s="1">
        <f t="shared" si="1"/>
        <v>154994.0356</v>
      </c>
      <c r="F66" s="1"/>
    </row>
    <row r="67" spans="1:6" ht="12">
      <c r="A67" s="8">
        <v>63</v>
      </c>
      <c r="B67" s="1">
        <v>2434.0029999999997</v>
      </c>
      <c r="C67" s="1">
        <v>2540.7046</v>
      </c>
      <c r="D67" s="1">
        <f t="shared" si="0"/>
        <v>153342.18899999998</v>
      </c>
      <c r="E67" s="1">
        <f t="shared" si="1"/>
        <v>160064.3898</v>
      </c>
      <c r="F67" s="1"/>
    </row>
    <row r="68" spans="1:6" ht="12">
      <c r="A68" s="8">
        <v>64</v>
      </c>
      <c r="B68" s="1">
        <v>2299.2397</v>
      </c>
      <c r="C68" s="1">
        <v>2578.945</v>
      </c>
      <c r="D68" s="1">
        <f t="shared" si="0"/>
        <v>147151.3408</v>
      </c>
      <c r="E68" s="1">
        <f t="shared" si="1"/>
        <v>165052.48</v>
      </c>
      <c r="F68" s="1"/>
    </row>
    <row r="69" spans="1:6" ht="12">
      <c r="A69" s="8">
        <v>65</v>
      </c>
      <c r="B69" s="1">
        <v>2160.9651400000002</v>
      </c>
      <c r="C69" s="1">
        <v>2597.2618</v>
      </c>
      <c r="D69" s="1">
        <f aca="true" t="shared" si="2" ref="D69:D93">A69*B69</f>
        <v>140462.7341</v>
      </c>
      <c r="E69" s="1">
        <f aca="true" t="shared" si="3" ref="E69:E93">A69*C69</f>
        <v>168822.01700000002</v>
      </c>
      <c r="F69" s="1"/>
    </row>
    <row r="70" spans="1:6" ht="12">
      <c r="A70" s="8">
        <v>66</v>
      </c>
      <c r="B70" s="1">
        <v>2053.22141</v>
      </c>
      <c r="C70" s="1">
        <v>2571.6839</v>
      </c>
      <c r="D70" s="1">
        <f t="shared" si="2"/>
        <v>135512.61306</v>
      </c>
      <c r="E70" s="1">
        <f t="shared" si="3"/>
        <v>169731.1374</v>
      </c>
      <c r="F70" s="1"/>
    </row>
    <row r="71" spans="1:6" ht="12">
      <c r="A71" s="8">
        <v>67</v>
      </c>
      <c r="B71" s="1">
        <v>1885.0383</v>
      </c>
      <c r="C71" s="1">
        <v>2550.1197</v>
      </c>
      <c r="D71" s="1">
        <f t="shared" si="2"/>
        <v>126297.5661</v>
      </c>
      <c r="E71" s="1">
        <f t="shared" si="3"/>
        <v>170858.0199</v>
      </c>
      <c r="F71" s="1"/>
    </row>
    <row r="72" spans="1:6" ht="12">
      <c r="A72" s="8">
        <v>68</v>
      </c>
      <c r="B72" s="1">
        <v>1728.28573</v>
      </c>
      <c r="C72" s="1">
        <v>2570.7456</v>
      </c>
      <c r="D72" s="1">
        <f t="shared" si="2"/>
        <v>117523.42964</v>
      </c>
      <c r="E72" s="1">
        <f t="shared" si="3"/>
        <v>174810.70080000002</v>
      </c>
      <c r="F72" s="1"/>
    </row>
    <row r="73" spans="1:6" ht="12">
      <c r="A73" s="8">
        <v>69</v>
      </c>
      <c r="B73" s="1">
        <v>1598.2419300000001</v>
      </c>
      <c r="C73" s="1">
        <v>2591.1633</v>
      </c>
      <c r="D73" s="1">
        <f t="shared" si="2"/>
        <v>110278.69317000001</v>
      </c>
      <c r="E73" s="1">
        <f t="shared" si="3"/>
        <v>178790.26770000003</v>
      </c>
      <c r="F73" s="1"/>
    </row>
    <row r="74" spans="1:6" ht="12">
      <c r="A74" s="8">
        <v>70</v>
      </c>
      <c r="B74" s="1">
        <v>1470.36326</v>
      </c>
      <c r="C74" s="1">
        <v>2598.3693</v>
      </c>
      <c r="D74" s="1">
        <f t="shared" si="2"/>
        <v>102925.42820000001</v>
      </c>
      <c r="E74" s="1">
        <f t="shared" si="3"/>
        <v>181885.851</v>
      </c>
      <c r="F74" s="1"/>
    </row>
    <row r="75" spans="1:6" ht="12">
      <c r="A75" s="8">
        <v>71</v>
      </c>
      <c r="B75" s="1">
        <v>1383.9747</v>
      </c>
      <c r="C75" s="1">
        <v>2603.0731</v>
      </c>
      <c r="D75" s="1">
        <f t="shared" si="2"/>
        <v>98262.2037</v>
      </c>
      <c r="E75" s="1">
        <f t="shared" si="3"/>
        <v>184818.1901</v>
      </c>
      <c r="F75" s="1"/>
    </row>
    <row r="76" spans="1:6" ht="12">
      <c r="A76" s="8">
        <v>72</v>
      </c>
      <c r="B76" s="1">
        <v>1293.03244</v>
      </c>
      <c r="C76" s="1">
        <v>2595.9161</v>
      </c>
      <c r="D76" s="1">
        <f t="shared" si="2"/>
        <v>93098.33567999999</v>
      </c>
      <c r="E76" s="1">
        <f t="shared" si="3"/>
        <v>186905.95919999998</v>
      </c>
      <c r="F76" s="1"/>
    </row>
    <row r="77" spans="1:6" ht="12">
      <c r="A77" s="8">
        <v>73</v>
      </c>
      <c r="B77" s="1">
        <v>1185.7233</v>
      </c>
      <c r="C77" s="1">
        <v>2572.6703</v>
      </c>
      <c r="D77" s="1">
        <f t="shared" si="2"/>
        <v>86557.8009</v>
      </c>
      <c r="E77" s="1">
        <f t="shared" si="3"/>
        <v>187804.93190000003</v>
      </c>
      <c r="F77" s="1"/>
    </row>
    <row r="78" spans="1:6" ht="12">
      <c r="A78" s="8">
        <v>74</v>
      </c>
      <c r="B78" s="1">
        <v>1071.84176</v>
      </c>
      <c r="C78" s="1">
        <v>2531.9927</v>
      </c>
      <c r="D78" s="1">
        <f t="shared" si="2"/>
        <v>79316.29024</v>
      </c>
      <c r="E78" s="1">
        <f t="shared" si="3"/>
        <v>187367.45979999998</v>
      </c>
      <c r="F78" s="1"/>
    </row>
    <row r="79" spans="1:6" ht="12">
      <c r="A79" s="8">
        <v>75</v>
      </c>
      <c r="B79" s="1">
        <v>969.98485</v>
      </c>
      <c r="C79" s="1">
        <v>2488.1225</v>
      </c>
      <c r="D79" s="1">
        <f t="shared" si="2"/>
        <v>72748.86375</v>
      </c>
      <c r="E79" s="1">
        <f t="shared" si="3"/>
        <v>186609.1875</v>
      </c>
      <c r="F79" s="1"/>
    </row>
    <row r="80" spans="1:6" ht="12">
      <c r="A80" s="8">
        <v>76</v>
      </c>
      <c r="B80" s="1">
        <v>852.1296399999999</v>
      </c>
      <c r="C80" s="1">
        <v>2453.7507</v>
      </c>
      <c r="D80" s="1">
        <f t="shared" si="2"/>
        <v>64761.85263999999</v>
      </c>
      <c r="E80" s="1">
        <f t="shared" si="3"/>
        <v>186485.0532</v>
      </c>
      <c r="F80" s="1"/>
    </row>
    <row r="81" spans="1:6" ht="12">
      <c r="A81" s="8">
        <v>77</v>
      </c>
      <c r="B81" s="1">
        <v>722.2754199999999</v>
      </c>
      <c r="C81" s="1">
        <v>2420.1798</v>
      </c>
      <c r="D81" s="1">
        <f t="shared" si="2"/>
        <v>55615.20733999999</v>
      </c>
      <c r="E81" s="1">
        <f t="shared" si="3"/>
        <v>186353.84459999998</v>
      </c>
      <c r="F81" s="1"/>
    </row>
    <row r="82" spans="1:6" ht="12">
      <c r="A82" s="8">
        <v>78</v>
      </c>
      <c r="B82" s="1">
        <v>589.0177</v>
      </c>
      <c r="C82" s="1">
        <v>2386.0681</v>
      </c>
      <c r="D82" s="1">
        <f t="shared" si="2"/>
        <v>45943.3806</v>
      </c>
      <c r="E82" s="1">
        <f t="shared" si="3"/>
        <v>186113.3118</v>
      </c>
      <c r="F82" s="1"/>
    </row>
    <row r="83" spans="1:6" ht="12">
      <c r="A83" s="8">
        <v>79</v>
      </c>
      <c r="B83" s="1">
        <v>462.34213</v>
      </c>
      <c r="C83" s="1">
        <v>2351.4242</v>
      </c>
      <c r="D83" s="1">
        <f t="shared" si="2"/>
        <v>36525.02827</v>
      </c>
      <c r="E83" s="1">
        <f t="shared" si="3"/>
        <v>185762.5118</v>
      </c>
      <c r="F83" s="1"/>
    </row>
    <row r="84" spans="1:6" ht="12">
      <c r="A84" s="8">
        <v>80</v>
      </c>
      <c r="B84" s="1">
        <v>354.95734</v>
      </c>
      <c r="C84" s="1">
        <v>2311.3909</v>
      </c>
      <c r="D84" s="1">
        <f t="shared" si="2"/>
        <v>28396.587199999998</v>
      </c>
      <c r="E84" s="1">
        <f t="shared" si="3"/>
        <v>184911.272</v>
      </c>
      <c r="F84" s="1"/>
    </row>
    <row r="85" spans="1:6" ht="12">
      <c r="A85" s="8">
        <v>81</v>
      </c>
      <c r="B85" s="1">
        <v>287.141932</v>
      </c>
      <c r="C85" s="1">
        <v>2276.1381</v>
      </c>
      <c r="D85" s="1">
        <f t="shared" si="2"/>
        <v>23258.496492</v>
      </c>
      <c r="E85" s="1">
        <f t="shared" si="3"/>
        <v>184367.18610000002</v>
      </c>
      <c r="F85" s="1"/>
    </row>
    <row r="86" spans="1:6" ht="12">
      <c r="A86" s="8">
        <v>82</v>
      </c>
      <c r="B86" s="1">
        <v>235.130896</v>
      </c>
      <c r="C86" s="1">
        <v>2250.047</v>
      </c>
      <c r="D86" s="1">
        <f t="shared" si="2"/>
        <v>19280.733472</v>
      </c>
      <c r="E86" s="1">
        <f t="shared" si="3"/>
        <v>184503.854</v>
      </c>
      <c r="F86" s="1"/>
    </row>
    <row r="87" spans="1:6" ht="12">
      <c r="A87" s="8">
        <v>83</v>
      </c>
      <c r="B87" s="1">
        <v>186.06856299999998</v>
      </c>
      <c r="C87" s="1">
        <v>2228.1346</v>
      </c>
      <c r="D87" s="1">
        <f t="shared" si="2"/>
        <v>15443.690728999998</v>
      </c>
      <c r="E87" s="1">
        <f t="shared" si="3"/>
        <v>184935.17179999998</v>
      </c>
      <c r="F87" s="1"/>
    </row>
    <row r="88" spans="1:6" ht="12">
      <c r="A88" s="8">
        <v>84</v>
      </c>
      <c r="B88" s="1">
        <v>141.41909700000002</v>
      </c>
      <c r="C88" s="1">
        <v>2209.6293</v>
      </c>
      <c r="D88" s="1">
        <f t="shared" si="2"/>
        <v>11879.204148000003</v>
      </c>
      <c r="E88" s="1">
        <f t="shared" si="3"/>
        <v>185608.8612</v>
      </c>
      <c r="F88" s="1"/>
    </row>
    <row r="89" spans="1:6" ht="12">
      <c r="A89" s="8">
        <v>85</v>
      </c>
      <c r="B89" s="1">
        <v>124.769434</v>
      </c>
      <c r="C89" s="1">
        <v>2191.7595</v>
      </c>
      <c r="D89" s="1">
        <f t="shared" si="2"/>
        <v>10605.401890000001</v>
      </c>
      <c r="E89" s="1">
        <f t="shared" si="3"/>
        <v>186299.5575</v>
      </c>
      <c r="F89" s="1"/>
    </row>
    <row r="90" spans="1:6" ht="12">
      <c r="A90" s="8">
        <v>86</v>
      </c>
      <c r="B90" s="1">
        <v>95.94049</v>
      </c>
      <c r="C90" s="1">
        <v>2181.497</v>
      </c>
      <c r="D90" s="1">
        <f t="shared" si="2"/>
        <v>8250.88214</v>
      </c>
      <c r="E90" s="1">
        <f t="shared" si="3"/>
        <v>187608.742</v>
      </c>
      <c r="F90" s="1"/>
    </row>
    <row r="91" spans="1:6" ht="12">
      <c r="A91" s="8">
        <v>87</v>
      </c>
      <c r="B91" s="1">
        <v>63.0324252</v>
      </c>
      <c r="C91" s="1">
        <v>2174.0794</v>
      </c>
      <c r="D91" s="1">
        <f t="shared" si="2"/>
        <v>5483.8209924</v>
      </c>
      <c r="E91" s="1">
        <f t="shared" si="3"/>
        <v>189144.90780000002</v>
      </c>
      <c r="F91" s="1"/>
    </row>
    <row r="92" spans="1:6" ht="12">
      <c r="A92" s="8">
        <v>88</v>
      </c>
      <c r="B92" s="1">
        <v>51.850121</v>
      </c>
      <c r="C92" s="1">
        <v>2168.6211</v>
      </c>
      <c r="D92" s="1">
        <f t="shared" si="2"/>
        <v>4562.810648000001</v>
      </c>
      <c r="E92" s="1">
        <f t="shared" si="3"/>
        <v>190838.6568</v>
      </c>
      <c r="F92" s="1"/>
    </row>
    <row r="93" spans="1:6" ht="12">
      <c r="A93" s="8">
        <v>89</v>
      </c>
      <c r="B93" s="1">
        <v>45.782141</v>
      </c>
      <c r="C93" s="1">
        <v>2164.9623</v>
      </c>
      <c r="D93" s="1">
        <f t="shared" si="2"/>
        <v>4074.6105490000004</v>
      </c>
      <c r="E93" s="1">
        <f t="shared" si="3"/>
        <v>192681.6447</v>
      </c>
      <c r="F93" s="1"/>
    </row>
    <row r="94" spans="1:6" ht="12">
      <c r="A94" s="8"/>
      <c r="B94" s="1">
        <v>145.065108</v>
      </c>
      <c r="C94" s="1">
        <v>15175.8701</v>
      </c>
      <c r="D94" s="1">
        <f>SUM(D4:D93)</f>
        <v>11691560.387143532</v>
      </c>
      <c r="E94" s="1">
        <f>SUM(E4:E93)</f>
        <v>8994471.1707</v>
      </c>
      <c r="F94" s="1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  <row r="2" ht="12"/>
  </sheetData>
  <printOptions/>
  <pageMargins left="0.7875" right="0.7875" top="0.7875" bottom="0.7875" header="0.5" footer="0.5"/>
  <pageSetup fitToHeight="0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user</cp:lastModifiedBy>
  <cp:lastPrinted>2004-06-24T00:35:58Z</cp:lastPrinted>
  <dcterms:created xsi:type="dcterms:W3CDTF">2004-06-23T23:46:01Z</dcterms:created>
  <dcterms:modified xsi:type="dcterms:W3CDTF">2004-06-30T03:09:11Z</dcterms:modified>
  <cp:category/>
  <cp:version/>
  <cp:contentType/>
  <cp:contentStatus/>
  <cp:revision>1</cp:revision>
</cp:coreProperties>
</file>