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90" windowWidth="15480" windowHeight="11640" activeTab="0"/>
  </bookViews>
  <sheets>
    <sheet name="Data" sheetId="1" r:id="rId1"/>
    <sheet name="Documentation" sheetId="2" r:id="rId2"/>
    <sheet name="Lists" sheetId="3" r:id="rId3"/>
    <sheet name="VarNames" sheetId="4" r:id="rId4"/>
  </sheets>
  <externalReferences>
    <externalReference r:id="rId7"/>
  </externalReferences>
  <definedNames>
    <definedName name="AgeGroups">'Lists'!$E$4:$E$23</definedName>
    <definedName name="AgeList">'Lists'!$E$4:$G$24</definedName>
    <definedName name="Countries">'Lists'!$A$4:$A$17</definedName>
    <definedName name="Lifecycle_deficit">'VarNames'!#REF!</definedName>
    <definedName name="Nominal">'Lists'!$D$4:$D$5</definedName>
    <definedName name="Status">'Lists'!$H$4:$H$6</definedName>
    <definedName name="Team">'Lists'!#REF!</definedName>
    <definedName name="Unit">'[1]Lists'!$B$2:$B$6</definedName>
    <definedName name="Units">'Lists'!$C$4:$C$8</definedName>
    <definedName name="VarList">'VarNames'!$B$4:$C$223</definedName>
    <definedName name="VarName">'[1]VarNames'!$B$2:$B$199</definedName>
    <definedName name="VarNames">'VarNames'!$B$4:$B$223</definedName>
    <definedName name="VarType">'Lists'!$B$4:$B$9</definedName>
  </definedNames>
  <calcPr fullCalcOnLoad="1"/>
</workbook>
</file>

<file path=xl/sharedStrings.xml><?xml version="1.0" encoding="utf-8"?>
<sst xmlns="http://schemas.openxmlformats.org/spreadsheetml/2006/main" count="904" uniqueCount="624">
  <si>
    <t>Country</t>
  </si>
  <si>
    <t>Year</t>
  </si>
  <si>
    <t>VarName</t>
  </si>
  <si>
    <t>VarType</t>
  </si>
  <si>
    <t>Unit</t>
  </si>
  <si>
    <t>Age0</t>
  </si>
  <si>
    <t>Age1</t>
  </si>
  <si>
    <t>Age2</t>
  </si>
  <si>
    <t>Age3</t>
  </si>
  <si>
    <t>Age4</t>
  </si>
  <si>
    <t>Age5</t>
  </si>
  <si>
    <t>Age6</t>
  </si>
  <si>
    <t>Age7</t>
  </si>
  <si>
    <t>Age8</t>
  </si>
  <si>
    <t>Age9</t>
  </si>
  <si>
    <t>Age10</t>
  </si>
  <si>
    <t>Age11</t>
  </si>
  <si>
    <t>Age12</t>
  </si>
  <si>
    <t>Age13</t>
  </si>
  <si>
    <t>Age14</t>
  </si>
  <si>
    <t>Age15</t>
  </si>
  <si>
    <t>Age16</t>
  </si>
  <si>
    <t>Age17</t>
  </si>
  <si>
    <t>Age18</t>
  </si>
  <si>
    <t>Age19</t>
  </si>
  <si>
    <t>Age20</t>
  </si>
  <si>
    <t>Age21</t>
  </si>
  <si>
    <t>Age22</t>
  </si>
  <si>
    <t>Age23</t>
  </si>
  <si>
    <t>Age24</t>
  </si>
  <si>
    <t>Age25</t>
  </si>
  <si>
    <t>Age26</t>
  </si>
  <si>
    <t>Age27</t>
  </si>
  <si>
    <t>Age28</t>
  </si>
  <si>
    <t>Age29</t>
  </si>
  <si>
    <t>Age30</t>
  </si>
  <si>
    <t>Age31</t>
  </si>
  <si>
    <t>Age32</t>
  </si>
  <si>
    <t>Age33</t>
  </si>
  <si>
    <t>Age34</t>
  </si>
  <si>
    <t>Age35</t>
  </si>
  <si>
    <t>Age36</t>
  </si>
  <si>
    <t>Age37</t>
  </si>
  <si>
    <t>Age38</t>
  </si>
  <si>
    <t>Age39</t>
  </si>
  <si>
    <t>Age40</t>
  </si>
  <si>
    <t>Age41</t>
  </si>
  <si>
    <t>Age42</t>
  </si>
  <si>
    <t>Age43</t>
  </si>
  <si>
    <t>Age44</t>
  </si>
  <si>
    <t>Age45</t>
  </si>
  <si>
    <t>Age46</t>
  </si>
  <si>
    <t>Age47</t>
  </si>
  <si>
    <t>Age48</t>
  </si>
  <si>
    <t>Age49</t>
  </si>
  <si>
    <t>Age50</t>
  </si>
  <si>
    <t>Age51</t>
  </si>
  <si>
    <t>Age52</t>
  </si>
  <si>
    <t>Age53</t>
  </si>
  <si>
    <t>Age54</t>
  </si>
  <si>
    <t>Age55</t>
  </si>
  <si>
    <t>Age56</t>
  </si>
  <si>
    <t>Age57</t>
  </si>
  <si>
    <t>Age58</t>
  </si>
  <si>
    <t>Age59</t>
  </si>
  <si>
    <t>Age60</t>
  </si>
  <si>
    <t>Age61</t>
  </si>
  <si>
    <t>Age62</t>
  </si>
  <si>
    <t>Age63</t>
  </si>
  <si>
    <t>Age64</t>
  </si>
  <si>
    <t>Age65</t>
  </si>
  <si>
    <t>Age66</t>
  </si>
  <si>
    <t>Age67</t>
  </si>
  <si>
    <t>Age68</t>
  </si>
  <si>
    <t>Age69</t>
  </si>
  <si>
    <t>Age70</t>
  </si>
  <si>
    <t>Age71</t>
  </si>
  <si>
    <t>Age72</t>
  </si>
  <si>
    <t>Age73</t>
  </si>
  <si>
    <t>Age74</t>
  </si>
  <si>
    <t>Age75</t>
  </si>
  <si>
    <t>Age76</t>
  </si>
  <si>
    <t>Age77</t>
  </si>
  <si>
    <t>Age78</t>
  </si>
  <si>
    <t>Age79</t>
  </si>
  <si>
    <t>Age80</t>
  </si>
  <si>
    <t>Age81</t>
  </si>
  <si>
    <t>Age82</t>
  </si>
  <si>
    <t>Age83</t>
  </si>
  <si>
    <t>Age84</t>
  </si>
  <si>
    <t>Age85</t>
  </si>
  <si>
    <t>Age86</t>
  </si>
  <si>
    <t>Age87</t>
  </si>
  <si>
    <t>Age88</t>
  </si>
  <si>
    <t>Age89</t>
  </si>
  <si>
    <t>Age90</t>
  </si>
  <si>
    <t>Japan</t>
  </si>
  <si>
    <t>Mean</t>
  </si>
  <si>
    <t>NTA</t>
  </si>
  <si>
    <t>Rate</t>
  </si>
  <si>
    <t>Units</t>
  </si>
  <si>
    <t>Thousands</t>
  </si>
  <si>
    <t>Millions</t>
  </si>
  <si>
    <t>Billions</t>
  </si>
  <si>
    <t>Trillions</t>
  </si>
  <si>
    <t>65+</t>
  </si>
  <si>
    <t>70+</t>
  </si>
  <si>
    <t>75+</t>
  </si>
  <si>
    <t>80+</t>
  </si>
  <si>
    <t>85+</t>
  </si>
  <si>
    <t>90+</t>
  </si>
  <si>
    <t>95+</t>
  </si>
  <si>
    <t>100+</t>
  </si>
  <si>
    <t>105+</t>
  </si>
  <si>
    <t>110+</t>
  </si>
  <si>
    <t>Single</t>
  </si>
  <si>
    <t>Upper Age Group</t>
  </si>
  <si>
    <t>Researcher</t>
  </si>
  <si>
    <t>Date Created</t>
  </si>
  <si>
    <t>Five</t>
  </si>
  <si>
    <t>Single- or Five-Year</t>
  </si>
  <si>
    <t>-</t>
  </si>
  <si>
    <t>Age Profiles</t>
  </si>
  <si>
    <t>AgeGroups and Age List</t>
  </si>
  <si>
    <t>Variable Names</t>
  </si>
  <si>
    <t>Transfers</t>
  </si>
  <si>
    <t>Public Saving</t>
  </si>
  <si>
    <t>VarCodes</t>
  </si>
  <si>
    <t>Documentation</t>
  </si>
  <si>
    <t>LCD</t>
  </si>
  <si>
    <t>C</t>
  </si>
  <si>
    <t>CG</t>
  </si>
  <si>
    <t>CGE</t>
  </si>
  <si>
    <t>CGH</t>
  </si>
  <si>
    <t>Variable Name</t>
  </si>
  <si>
    <t>Age Groups</t>
  </si>
  <si>
    <t>Status</t>
  </si>
  <si>
    <t>Prelim</t>
  </si>
  <si>
    <t>Final</t>
  </si>
  <si>
    <t>Countries</t>
  </si>
  <si>
    <t>Brazil</t>
  </si>
  <si>
    <t>Chile</t>
  </si>
  <si>
    <t>Indonesia</t>
  </si>
  <si>
    <t>France</t>
  </si>
  <si>
    <t>Australia</t>
  </si>
  <si>
    <t>Taiwan</t>
  </si>
  <si>
    <t>Thailand</t>
  </si>
  <si>
    <t>US</t>
  </si>
  <si>
    <t>Variables</t>
  </si>
  <si>
    <t>Recodes and adjustments</t>
  </si>
  <si>
    <t>Smoothing Method</t>
  </si>
  <si>
    <t>Comments</t>
  </si>
  <si>
    <t>References</t>
  </si>
  <si>
    <t>Survey or Report (Table #)</t>
  </si>
  <si>
    <t>YL</t>
  </si>
  <si>
    <t>YLE</t>
  </si>
  <si>
    <t>Modeled Mean</t>
  </si>
  <si>
    <t>Projected Mean</t>
  </si>
  <si>
    <t>Smooth Mean</t>
  </si>
  <si>
    <t>Nominal</t>
  </si>
  <si>
    <t>Real</t>
  </si>
  <si>
    <t>Age91</t>
  </si>
  <si>
    <t>Age92</t>
  </si>
  <si>
    <t>Age93</t>
  </si>
  <si>
    <t>Age94</t>
  </si>
  <si>
    <t>Age95</t>
  </si>
  <si>
    <t>Age96</t>
  </si>
  <si>
    <t>Age97</t>
  </si>
  <si>
    <t>Age98</t>
  </si>
  <si>
    <t>Age99</t>
  </si>
  <si>
    <t>Age100</t>
  </si>
  <si>
    <t>Age101</t>
  </si>
  <si>
    <t>Age102</t>
  </si>
  <si>
    <t>Age103</t>
  </si>
  <si>
    <t>Age104</t>
  </si>
  <si>
    <t>Age105</t>
  </si>
  <si>
    <t>Age106</t>
  </si>
  <si>
    <t>Age107</t>
  </si>
  <si>
    <t>Age108</t>
  </si>
  <si>
    <t>Age109</t>
  </si>
  <si>
    <t>Age110</t>
  </si>
  <si>
    <t xml:space="preserve"> --</t>
  </si>
  <si>
    <t xml:space="preserve">LifeCycle Deficit </t>
  </si>
  <si>
    <t xml:space="preserve">Consumption  </t>
  </si>
  <si>
    <t xml:space="preserve">Public Consumption  </t>
  </si>
  <si>
    <t>Public Consumption, Education</t>
  </si>
  <si>
    <t xml:space="preserve">Public Consumption, Health </t>
  </si>
  <si>
    <t>CF</t>
  </si>
  <si>
    <t>Private Consumption</t>
  </si>
  <si>
    <t>CFE</t>
  </si>
  <si>
    <t>CFH</t>
  </si>
  <si>
    <t>Private Consumption, Other</t>
  </si>
  <si>
    <t xml:space="preserve">Labor Income </t>
  </si>
  <si>
    <t xml:space="preserve">Earnings </t>
  </si>
  <si>
    <t>YLF</t>
  </si>
  <si>
    <t>YLFH</t>
  </si>
  <si>
    <t>YLFU</t>
  </si>
  <si>
    <t>YLFP</t>
  </si>
  <si>
    <t>YLS</t>
  </si>
  <si>
    <t>Labor Income, Other</t>
  </si>
  <si>
    <t>KR</t>
  </si>
  <si>
    <t>Income, State owned enterprise</t>
  </si>
  <si>
    <t>T</t>
  </si>
  <si>
    <t>TG</t>
  </si>
  <si>
    <t>Public Transfers</t>
  </si>
  <si>
    <t>TGC</t>
  </si>
  <si>
    <t>Collective Goods and Services</t>
  </si>
  <si>
    <t>TGCN</t>
  </si>
  <si>
    <t>TGCC</t>
  </si>
  <si>
    <t>Collective, Congestible</t>
  </si>
  <si>
    <t>TGH</t>
  </si>
  <si>
    <t>TGE</t>
  </si>
  <si>
    <t>TGS</t>
  </si>
  <si>
    <t>TGSD</t>
  </si>
  <si>
    <t>TGSS</t>
  </si>
  <si>
    <t>Social Protection, Survivors</t>
  </si>
  <si>
    <t>TGSF</t>
  </si>
  <si>
    <t>TGSU</t>
  </si>
  <si>
    <t>Social Protection, Unemployment</t>
  </si>
  <si>
    <t>TGSH</t>
  </si>
  <si>
    <t>Social Protection, Housing</t>
  </si>
  <si>
    <t>TGSX</t>
  </si>
  <si>
    <t>Social Protection, Other</t>
  </si>
  <si>
    <t>TP</t>
  </si>
  <si>
    <t>Private Transfers</t>
  </si>
  <si>
    <t>TPI</t>
  </si>
  <si>
    <t>Private Transfers, Inflows</t>
  </si>
  <si>
    <t>TPO</t>
  </si>
  <si>
    <t>TPW</t>
  </si>
  <si>
    <t>Intrahousehold Transfers</t>
  </si>
  <si>
    <t>TPWI</t>
  </si>
  <si>
    <t>Intrahousehold Transfers, Inflows</t>
  </si>
  <si>
    <t>TPWO</t>
  </si>
  <si>
    <t>Intrahousehold Transfers, Outflows</t>
  </si>
  <si>
    <t>TPWE</t>
  </si>
  <si>
    <t>Intrahousehold, Education</t>
  </si>
  <si>
    <t>TPWEI</t>
  </si>
  <si>
    <t>Intrahousehold, Education, Inflows</t>
  </si>
  <si>
    <t>TPWEO</t>
  </si>
  <si>
    <t>Intrahousehold, Education, Outflows</t>
  </si>
  <si>
    <t>TPWH</t>
  </si>
  <si>
    <t>Intrahousehold, Health</t>
  </si>
  <si>
    <t>TPWHI</t>
  </si>
  <si>
    <t>Intrahousehold, Health, Inflows</t>
  </si>
  <si>
    <t>TPWHO</t>
  </si>
  <si>
    <t>Intrahousehold, Health, Outflows</t>
  </si>
  <si>
    <t>TPWX</t>
  </si>
  <si>
    <t>Intrahousehold, Other</t>
  </si>
  <si>
    <t>TPWXI</t>
  </si>
  <si>
    <t>Intrahousehold, Other, Inflows</t>
  </si>
  <si>
    <t>TPWXO</t>
  </si>
  <si>
    <t>Intrahousehold, Other, Outflows</t>
  </si>
  <si>
    <t>TPB</t>
  </si>
  <si>
    <t>Interhousehold</t>
  </si>
  <si>
    <t>TPBI</t>
  </si>
  <si>
    <t>Interhousehold, Inflows</t>
  </si>
  <si>
    <t>TPBO</t>
  </si>
  <si>
    <t>Interhousehold, Outflows</t>
  </si>
  <si>
    <t>TPBB</t>
  </si>
  <si>
    <t>TPBBI</t>
  </si>
  <si>
    <t>TPBBO</t>
  </si>
  <si>
    <t>W</t>
  </si>
  <si>
    <t>Consumer Price Index</t>
  </si>
  <si>
    <t>Nominal or Real</t>
  </si>
  <si>
    <t>HELP</t>
  </si>
  <si>
    <t>CGX</t>
  </si>
  <si>
    <t xml:space="preserve">Public Consumption, Other  </t>
  </si>
  <si>
    <t>Private Consumption, Education</t>
  </si>
  <si>
    <t>Private Consumption, Health</t>
  </si>
  <si>
    <t>CFX</t>
  </si>
  <si>
    <t>YLFX</t>
  </si>
  <si>
    <t>YLX</t>
  </si>
  <si>
    <t>TGSOA</t>
  </si>
  <si>
    <t>TPCR</t>
  </si>
  <si>
    <t>TPCRI</t>
  </si>
  <si>
    <t>TPCRO</t>
  </si>
  <si>
    <t>LifeCycle Wealth</t>
  </si>
  <si>
    <t>WK</t>
  </si>
  <si>
    <t>Assets</t>
  </si>
  <si>
    <t>WKH</t>
  </si>
  <si>
    <t>Assets, Owner-occupied housing</t>
  </si>
  <si>
    <t>WKD</t>
  </si>
  <si>
    <t>Assets, Consumer durables</t>
  </si>
  <si>
    <t>WKU</t>
  </si>
  <si>
    <t>Assets, Business, unincorporated enterprise</t>
  </si>
  <si>
    <t>WKC</t>
  </si>
  <si>
    <t>Assets, Corporate profits</t>
  </si>
  <si>
    <t>WKSOE</t>
  </si>
  <si>
    <t>Assets, State owned enterprise</t>
  </si>
  <si>
    <t>WKX</t>
  </si>
  <si>
    <t>Assets, Other</t>
  </si>
  <si>
    <t>WT</t>
  </si>
  <si>
    <t>Transfer Wealth</t>
  </si>
  <si>
    <t>WTG</t>
  </si>
  <si>
    <t>Public Transfer Wealth</t>
  </si>
  <si>
    <t>WTGNM</t>
  </si>
  <si>
    <t>Public Transfer Wealth, Non Market</t>
  </si>
  <si>
    <t>WTGC</t>
  </si>
  <si>
    <t>Public Transfer Wealth, Collective Services</t>
  </si>
  <si>
    <t>WTGCN</t>
  </si>
  <si>
    <t>Public Transfer Wealth, Public Goods and Services</t>
  </si>
  <si>
    <t>WTGCC</t>
  </si>
  <si>
    <t>Public Transfer Wealth, Congestible Goods and Services</t>
  </si>
  <si>
    <t>WTGH</t>
  </si>
  <si>
    <t>Public Transfer Wealth, Health</t>
  </si>
  <si>
    <t>WTGE</t>
  </si>
  <si>
    <t>Public Transfer Wealth, Education</t>
  </si>
  <si>
    <t>WTGS</t>
  </si>
  <si>
    <t>Public Transfer Wealth, Social Protection</t>
  </si>
  <si>
    <t>WTGSD</t>
  </si>
  <si>
    <t>Public Transfer Wealth, Sickness and disability</t>
  </si>
  <si>
    <t>WTGSOA</t>
  </si>
  <si>
    <t>Public Transfer Wealth, Old age</t>
  </si>
  <si>
    <t>WTGSS</t>
  </si>
  <si>
    <t>Public Transfer Wealth, Survivors</t>
  </si>
  <si>
    <t>WTGSF</t>
  </si>
  <si>
    <t>Public Transfer Wealth, Family and children</t>
  </si>
  <si>
    <t>WTGSU</t>
  </si>
  <si>
    <t>Public Transfer Wealth, Unemployment</t>
  </si>
  <si>
    <t>WTGSH</t>
  </si>
  <si>
    <t>Public Transfer Wealth, Housing</t>
  </si>
  <si>
    <t>WTGSX</t>
  </si>
  <si>
    <t>Public Transfer Wealth, Other Social Protection</t>
  </si>
  <si>
    <t>WTGD</t>
  </si>
  <si>
    <t>Public Transfer Wealth, National Debt</t>
  </si>
  <si>
    <t>WTP</t>
  </si>
  <si>
    <t>Private Transfer Wealth</t>
  </si>
  <si>
    <t>WTPNM</t>
  </si>
  <si>
    <t>Private Transfer Wealth, Non-market</t>
  </si>
  <si>
    <t>WTPW</t>
  </si>
  <si>
    <t>Intra-household Transfer Wealth</t>
  </si>
  <si>
    <t>WTPWE</t>
  </si>
  <si>
    <t>Intra-household Transfer Wealth, Education</t>
  </si>
  <si>
    <t>WTPWH</t>
  </si>
  <si>
    <t>Intra-household Transfer Wealth, Health</t>
  </si>
  <si>
    <t>WTPWX</t>
  </si>
  <si>
    <t>Intra-household Transfer Wealth, Other</t>
  </si>
  <si>
    <t>WTPB</t>
  </si>
  <si>
    <t>Inter-household Transfer Wealth</t>
  </si>
  <si>
    <t>WTPBV</t>
  </si>
  <si>
    <t>Inter-household Transfer Wealth, Inter-vivos transfers</t>
  </si>
  <si>
    <t>WTPBB</t>
  </si>
  <si>
    <t>Inter-household Transfer Wealth, Bequests</t>
  </si>
  <si>
    <t>WTPBH</t>
  </si>
  <si>
    <t>Inter-household Transfer Wealth, Household Transitions</t>
  </si>
  <si>
    <t>WTPCR</t>
  </si>
  <si>
    <t>Inter-household Transfer Wealth, Charitable and religious organizations</t>
  </si>
  <si>
    <t>WTPM</t>
  </si>
  <si>
    <t>Private Transfer Wealth, Market</t>
  </si>
  <si>
    <t>WTPC</t>
  </si>
  <si>
    <t>Private Transfer Wealth, Consumer credit</t>
  </si>
  <si>
    <t>WTPR</t>
  </si>
  <si>
    <t>Private Transfer Wealth, Land</t>
  </si>
  <si>
    <t>DN</t>
  </si>
  <si>
    <t>Population, Total</t>
  </si>
  <si>
    <t>DNM</t>
  </si>
  <si>
    <t>Population, Male</t>
  </si>
  <si>
    <t>DNF</t>
  </si>
  <si>
    <t>Population, Female</t>
  </si>
  <si>
    <t>DS</t>
  </si>
  <si>
    <t>Survival Rate</t>
  </si>
  <si>
    <t>DSM</t>
  </si>
  <si>
    <t>Survival Rate, Male</t>
  </si>
  <si>
    <t>DSF</t>
  </si>
  <si>
    <t>Survival Rate, Female</t>
  </si>
  <si>
    <t>DM</t>
  </si>
  <si>
    <t>Migration Rate</t>
  </si>
  <si>
    <t>DMM</t>
  </si>
  <si>
    <t>Migration Rate, Male</t>
  </si>
  <si>
    <t>DMF</t>
  </si>
  <si>
    <t>Migration Rate, Female</t>
  </si>
  <si>
    <t>DF</t>
  </si>
  <si>
    <t>Fertility Rate</t>
  </si>
  <si>
    <t>H</t>
  </si>
  <si>
    <t>Headship Rate</t>
  </si>
  <si>
    <t>FCPI</t>
  </si>
  <si>
    <t>FX</t>
  </si>
  <si>
    <t>Exchange Rate, Official</t>
  </si>
  <si>
    <t>FXPPP</t>
  </si>
  <si>
    <t>Exchange Rate PPP</t>
  </si>
  <si>
    <t>FR</t>
  </si>
  <si>
    <t>Interest Rate, Real</t>
  </si>
  <si>
    <t>Hidden</t>
  </si>
  <si>
    <t>China</t>
  </si>
  <si>
    <t>India</t>
  </si>
  <si>
    <t>Philippines</t>
  </si>
  <si>
    <t>Uruguay</t>
  </si>
  <si>
    <t>CGEC</t>
  </si>
  <si>
    <t>Public Consumption, Education, Current</t>
  </si>
  <si>
    <t>CGEK</t>
  </si>
  <si>
    <t>Public Consumption, Education, Capital</t>
  </si>
  <si>
    <t>CGHC</t>
  </si>
  <si>
    <t>Public Consumption, Health, Current</t>
  </si>
  <si>
    <t>CGHK</t>
  </si>
  <si>
    <t>Public Consumption, Health, Capital</t>
  </si>
  <si>
    <t>CGXC</t>
  </si>
  <si>
    <t>Public Consumption, Other, Current</t>
  </si>
  <si>
    <t>CGXK</t>
  </si>
  <si>
    <t>Public Consumption, Other, Capital</t>
  </si>
  <si>
    <t>CFEC</t>
  </si>
  <si>
    <t>Private Consumption, Education, Current</t>
  </si>
  <si>
    <t>CFEK</t>
  </si>
  <si>
    <t>Private Consumption, Education, Capital</t>
  </si>
  <si>
    <t>Private Consumption, Health, Current</t>
  </si>
  <si>
    <t>CFHK</t>
  </si>
  <si>
    <t>CFHC</t>
  </si>
  <si>
    <t>Private Consumption, Health, Capital</t>
  </si>
  <si>
    <t>CFXC</t>
  </si>
  <si>
    <t>Private Consumption, Other, Current</t>
  </si>
  <si>
    <t>CFXK</t>
  </si>
  <si>
    <t>Private Consumption, Other, Capital</t>
  </si>
  <si>
    <t>Benefits</t>
  </si>
  <si>
    <t>Benefits, Health Care</t>
  </si>
  <si>
    <t>Benefits, Unemployment</t>
  </si>
  <si>
    <t>Benefits, Pensions</t>
  </si>
  <si>
    <t>Benefits, Other</t>
  </si>
  <si>
    <t>Self-employment Labor Income</t>
  </si>
  <si>
    <t>R</t>
  </si>
  <si>
    <t>Reallocations</t>
  </si>
  <si>
    <t>Asset Reallocations</t>
  </si>
  <si>
    <t>YAF</t>
  </si>
  <si>
    <t>Private Asset Income</t>
  </si>
  <si>
    <t>YKF</t>
  </si>
  <si>
    <t>Private Capital Income</t>
  </si>
  <si>
    <t>YKFH</t>
  </si>
  <si>
    <t>Income, Owner-occupied Housing</t>
  </si>
  <si>
    <t>Income, Unincorporated Enterprise</t>
  </si>
  <si>
    <t>Income, Consumer Durables</t>
  </si>
  <si>
    <t>YKFC</t>
  </si>
  <si>
    <t>Income, Corporate</t>
  </si>
  <si>
    <t>YKFSOE</t>
  </si>
  <si>
    <t>Private Rent</t>
  </si>
  <si>
    <t>Private Rent, Inflows</t>
  </si>
  <si>
    <t>Private Rent, Outflows</t>
  </si>
  <si>
    <t>Private Interest</t>
  </si>
  <si>
    <t>YMF</t>
  </si>
  <si>
    <t>YMFI</t>
  </si>
  <si>
    <t>Private Interest Inflows</t>
  </si>
  <si>
    <t>YMFO</t>
  </si>
  <si>
    <t>Private Interest Outflows</t>
  </si>
  <si>
    <t>SF</t>
  </si>
  <si>
    <t>Private Saving</t>
  </si>
  <si>
    <t>SKF</t>
  </si>
  <si>
    <t>Private Investment</t>
  </si>
  <si>
    <t>SKFH</t>
  </si>
  <si>
    <t>Private Investment, Owner-occupied Housing</t>
  </si>
  <si>
    <t>SKFD</t>
  </si>
  <si>
    <t>Private Investment, Consumer Durables</t>
  </si>
  <si>
    <t>SKFB</t>
  </si>
  <si>
    <t>Private Investment, Unincorporated Enterprise</t>
  </si>
  <si>
    <t>SKFC</t>
  </si>
  <si>
    <t>Private Investment, Corporate</t>
  </si>
  <si>
    <t>SKFSOE</t>
  </si>
  <si>
    <t>Private Investment, State Owned Enterprise</t>
  </si>
  <si>
    <t>SLF</t>
  </si>
  <si>
    <t>Private Accumulation of Land</t>
  </si>
  <si>
    <t>SMF</t>
  </si>
  <si>
    <t>Private Accumulation of Credit</t>
  </si>
  <si>
    <t>RG</t>
  </si>
  <si>
    <t>Public Asset Reallocations</t>
  </si>
  <si>
    <t>YAG</t>
  </si>
  <si>
    <t>Public Asset Income</t>
  </si>
  <si>
    <t>Public Capital Income</t>
  </si>
  <si>
    <t>YKGE</t>
  </si>
  <si>
    <t>Income, Education</t>
  </si>
  <si>
    <t>YKGH</t>
  </si>
  <si>
    <t>Income, Health</t>
  </si>
  <si>
    <t>YKGX</t>
  </si>
  <si>
    <t>Income, Other</t>
  </si>
  <si>
    <t>YCG</t>
  </si>
  <si>
    <t>Public Credit Income</t>
  </si>
  <si>
    <t>YCGG</t>
  </si>
  <si>
    <t>Credit Income, General</t>
  </si>
  <si>
    <t>YCGGI</t>
  </si>
  <si>
    <t>YCGGO</t>
  </si>
  <si>
    <t>General Credit Income Inflows</t>
  </si>
  <si>
    <t>General Credit Income Outflows</t>
  </si>
  <si>
    <t>YCGS</t>
  </si>
  <si>
    <t>Credit Income, Special</t>
  </si>
  <si>
    <t>YCGSI</t>
  </si>
  <si>
    <t>YCGSO</t>
  </si>
  <si>
    <t>Special Credit Income Inflows</t>
  </si>
  <si>
    <t>Special Credit Income Outflows</t>
  </si>
  <si>
    <t>SG</t>
  </si>
  <si>
    <t>SKG</t>
  </si>
  <si>
    <t>Public Investment</t>
  </si>
  <si>
    <t>SKGE</t>
  </si>
  <si>
    <t>Public Investment, Education</t>
  </si>
  <si>
    <t>SKGF</t>
  </si>
  <si>
    <t>Public Investment, Health</t>
  </si>
  <si>
    <t>SKGX</t>
  </si>
  <si>
    <t>Public Investment, Other</t>
  </si>
  <si>
    <t>SGG</t>
  </si>
  <si>
    <t>Public Saving, General</t>
  </si>
  <si>
    <t>SGS</t>
  </si>
  <si>
    <t>Public Saving, Special</t>
  </si>
  <si>
    <t>Public Education</t>
  </si>
  <si>
    <t>TGEI</t>
  </si>
  <si>
    <t>Public Education, Inflows</t>
  </si>
  <si>
    <t>TGEO</t>
  </si>
  <si>
    <t>Public Education, Outflows</t>
  </si>
  <si>
    <t>Public Health Care</t>
  </si>
  <si>
    <t>TGHI</t>
  </si>
  <si>
    <t>Public Health Care, Inflows</t>
  </si>
  <si>
    <t>TGHO</t>
  </si>
  <si>
    <t>Public Health Care, Outflows</t>
  </si>
  <si>
    <t>Public Pensions</t>
  </si>
  <si>
    <t>TGSOAI</t>
  </si>
  <si>
    <t>TGSOAO</t>
  </si>
  <si>
    <t>Public Pensions, Inflows</t>
  </si>
  <si>
    <t>Public Pensions, Outflows</t>
  </si>
  <si>
    <t>TGSI</t>
  </si>
  <si>
    <t>TGSO</t>
  </si>
  <si>
    <t>Social Protection, Other, Inflows</t>
  </si>
  <si>
    <t>Social Protection, Other, Outflows</t>
  </si>
  <si>
    <t>Social Protection, Sickness and Disability</t>
  </si>
  <si>
    <t>TGSDI</t>
  </si>
  <si>
    <t>Sickness and Disability, Inflows</t>
  </si>
  <si>
    <t>TGSDO</t>
  </si>
  <si>
    <t>Sickness and Disability, Outflows</t>
  </si>
  <si>
    <t>TGSSI</t>
  </si>
  <si>
    <t>Survivors, Inflows</t>
  </si>
  <si>
    <t>TGSSO</t>
  </si>
  <si>
    <t>Survivors, Outflows</t>
  </si>
  <si>
    <t>Social Protection, Family and Children</t>
  </si>
  <si>
    <t>TGSFI</t>
  </si>
  <si>
    <t>Family and Children, Inflows</t>
  </si>
  <si>
    <t>TGSFO</t>
  </si>
  <si>
    <t>Family and Children, Outflows</t>
  </si>
  <si>
    <t>TGSUI</t>
  </si>
  <si>
    <t>Unemployment, Inflows</t>
  </si>
  <si>
    <t>TGSUO</t>
  </si>
  <si>
    <t>Unemployment, Outflows</t>
  </si>
  <si>
    <t>TGSHI</t>
  </si>
  <si>
    <t>Housing, Inflows</t>
  </si>
  <si>
    <t>TGSHO</t>
  </si>
  <si>
    <t>Housing, Outflows</t>
  </si>
  <si>
    <t>Social Protection, Miscellaneous</t>
  </si>
  <si>
    <t>TGSXI</t>
  </si>
  <si>
    <t>TGSXO</t>
  </si>
  <si>
    <t>Social Protection, Miscellaneous, Inflows</t>
  </si>
  <si>
    <t>Social Protection, Miscellaneous, Outflows</t>
  </si>
  <si>
    <t>TGCI</t>
  </si>
  <si>
    <t>TGCO</t>
  </si>
  <si>
    <t>Collective, Inflows</t>
  </si>
  <si>
    <t>Collective, Outflows</t>
  </si>
  <si>
    <t>Collective, Non-Congestible</t>
  </si>
  <si>
    <t>Private Transfers, Outflows</t>
  </si>
  <si>
    <t>TPIV</t>
  </si>
  <si>
    <t>Private Transfers, Intervivos</t>
  </si>
  <si>
    <t>TPIVI</t>
  </si>
  <si>
    <t>TPIVO</t>
  </si>
  <si>
    <t>Private Transfers, Intervivos, Inflows</t>
  </si>
  <si>
    <t>Private Transfers, Intervivos, Outflows</t>
  </si>
  <si>
    <t>Transfers through Charitable and Religious Organizations</t>
  </si>
  <si>
    <t>Transfers through Charities, Inflows</t>
  </si>
  <si>
    <t>Transfers through Charities, Outflows</t>
  </si>
  <si>
    <t>TPWA</t>
  </si>
  <si>
    <t>Intrahousehold, Housing</t>
  </si>
  <si>
    <t>TPWAI</t>
  </si>
  <si>
    <t>Intrahousehold, Housing, Inflows</t>
  </si>
  <si>
    <t>TPWAO</t>
  </si>
  <si>
    <t>Intrahousehold, Housing, Outflows</t>
  </si>
  <si>
    <t>Bequests, Inflows</t>
  </si>
  <si>
    <t>Bequests, Outflows</t>
  </si>
  <si>
    <t>YKFD</t>
  </si>
  <si>
    <t>YKFB</t>
  </si>
  <si>
    <t>RF</t>
  </si>
  <si>
    <t>Private Asset Reallocations</t>
  </si>
  <si>
    <t>YKG</t>
  </si>
  <si>
    <t>South Korea</t>
  </si>
  <si>
    <t>CFR</t>
  </si>
  <si>
    <t>CFRC</t>
  </si>
  <si>
    <t>CFRK</t>
  </si>
  <si>
    <t>CFD</t>
  </si>
  <si>
    <t>CFDC</t>
  </si>
  <si>
    <t>CFDK</t>
  </si>
  <si>
    <t>Private Consumption, Housing</t>
  </si>
  <si>
    <t>Private Consumption, Housing, Current</t>
  </si>
  <si>
    <t>Private Consumption, Housing, Capital</t>
  </si>
  <si>
    <t>Private Consumption, Durables</t>
  </si>
  <si>
    <t>Private Consumption, Durables, Current</t>
  </si>
  <si>
    <t>Private Consumption, Durables, Capital</t>
  </si>
  <si>
    <t>YLR</t>
  </si>
  <si>
    <t>YLRI</t>
  </si>
  <si>
    <t>YLRO</t>
  </si>
  <si>
    <t>TPC</t>
  </si>
  <si>
    <t>TPCI</t>
  </si>
  <si>
    <t>TPCO</t>
  </si>
  <si>
    <t>Private Transfers, Consumption</t>
  </si>
  <si>
    <t>Private Transfers, Consumption, Inflows</t>
  </si>
  <si>
    <t>Private Transfers, Consumption, Outflows</t>
  </si>
  <si>
    <t>TPWS</t>
  </si>
  <si>
    <t>TPWSI</t>
  </si>
  <si>
    <t>TPWSO</t>
  </si>
  <si>
    <t>Intrahousehold, Saving, Inflows</t>
  </si>
  <si>
    <t>Intrahousehold, Saving</t>
  </si>
  <si>
    <t>Intrahousehold, Saving, Outflows</t>
  </si>
  <si>
    <t>Bequests</t>
  </si>
  <si>
    <t>TGXI</t>
  </si>
  <si>
    <t>Public Transfers, Other In-Kind</t>
  </si>
  <si>
    <t>TGXII</t>
  </si>
  <si>
    <t>Public Transfers, Other In-Kind, Inflows</t>
  </si>
  <si>
    <t>TGXIO</t>
  </si>
  <si>
    <t>Public Transfers, Other In-Kind, Outflows</t>
  </si>
  <si>
    <t>TGXC</t>
  </si>
  <si>
    <t>Public Transfers, Other Cash</t>
  </si>
  <si>
    <t>TGXCI</t>
  </si>
  <si>
    <t>Public Transfers, Other Cash, Inflows</t>
  </si>
  <si>
    <t>TGXCO</t>
  </si>
  <si>
    <t>Public Transfers, Other Cash, Outflows</t>
  </si>
  <si>
    <t>TGNF</t>
  </si>
  <si>
    <t>Public Transfers, Net Foreign</t>
  </si>
  <si>
    <t>TGD</t>
  </si>
  <si>
    <t>Public Transfers, Domestic</t>
  </si>
  <si>
    <t>TGDI</t>
  </si>
  <si>
    <t>Public Transfers, Domestic, Inflows</t>
  </si>
  <si>
    <t>TGDO</t>
  </si>
  <si>
    <t>Public Transfers, Domestic, Outflows</t>
  </si>
  <si>
    <t>Racelis/Salas</t>
  </si>
  <si>
    <t>Lowess (no sample weights)</t>
  </si>
  <si>
    <t>APIS 1999; SOF 1999</t>
  </si>
  <si>
    <t>In computation, no aggregate control for TGcash was used</t>
  </si>
  <si>
    <t>Outflow was scaled up to match inflow</t>
  </si>
</sst>
</file>

<file path=xl/styles.xml><?xml version="1.0" encoding="utf-8"?>
<styleSheet xmlns="http://schemas.openxmlformats.org/spreadsheetml/2006/main">
  <numFmts count="23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"/>
    <numFmt numFmtId="171" formatCode="#,##0.0"/>
    <numFmt numFmtId="172" formatCode="d\-mmm\-yyyy"/>
    <numFmt numFmtId="173" formatCode="[$-409]dddd\,\ mmmm\ dd\,\ yyyy"/>
    <numFmt numFmtId="174" formatCode="[$-409]h:mm:ss\ AM/PM"/>
    <numFmt numFmtId="175" formatCode="_(* ###0_);_(* \(###0\);_(* &quot;-&quot;_);_(@_)"/>
    <numFmt numFmtId="176" formatCode="_(###0_);_(\(###0\);_(&quot;&quot;_);_(@_)"/>
    <numFmt numFmtId="177" formatCode="_(###0_);_(\(###0\);_(&quot; &quot;_);_(@_)"/>
    <numFmt numFmtId="178" formatCode="\(###0_);\(\(###0\);\(&quot; &quot;_);\(@_)"/>
  </numFmts>
  <fonts count="6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 horizontal="center" wrapText="1"/>
    </xf>
    <xf numFmtId="0" fontId="0" fillId="4" borderId="0" xfId="0" applyFill="1" applyAlignment="1">
      <alignment horizontal="center"/>
    </xf>
    <xf numFmtId="0" fontId="0" fillId="0" borderId="1" xfId="0" applyBorder="1" applyAlignment="1">
      <alignment/>
    </xf>
    <xf numFmtId="0" fontId="0" fillId="4" borderId="0" xfId="0" applyFill="1" applyAlignment="1">
      <alignment/>
    </xf>
    <xf numFmtId="0" fontId="1" fillId="3" borderId="0" xfId="0" applyFont="1" applyFill="1" applyAlignment="1">
      <alignment horizontal="center"/>
    </xf>
    <xf numFmtId="0" fontId="0" fillId="4" borderId="0" xfId="0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5" fillId="5" borderId="0" xfId="20" applyFont="1" applyFill="1" applyAlignment="1" applyProtection="1">
      <alignment/>
      <protection/>
    </xf>
    <xf numFmtId="0" fontId="5" fillId="5" borderId="0" xfId="20" applyFont="1" applyFill="1" applyAlignment="1" applyProtection="1">
      <alignment horizontal="center"/>
      <protection/>
    </xf>
    <xf numFmtId="15" fontId="0" fillId="0" borderId="0" xfId="0" applyNumberFormat="1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177" fontId="0" fillId="0" borderId="0" xfId="0" applyNumberFormat="1" applyAlignment="1" applyProtection="1">
      <alignment horizontal="left"/>
      <protection locked="0"/>
    </xf>
    <xf numFmtId="177" fontId="0" fillId="4" borderId="0" xfId="0" applyNumberFormat="1" applyFill="1" applyAlignment="1" applyProtection="1">
      <alignment horizontal="left"/>
      <protection locked="0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71" fontId="0" fillId="0" borderId="0" xfId="0" applyNumberFormat="1" applyFill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Font="1" applyAlignment="1">
      <alignment/>
    </xf>
    <xf numFmtId="0" fontId="1" fillId="3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99\Aggregate%20Data%20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Lists"/>
      <sheetName val="VarNames"/>
    </sheetNames>
    <sheetDataSet>
      <sheetData sheetId="1">
        <row r="2">
          <cell r="B2" t="str">
            <v>Units</v>
          </cell>
        </row>
        <row r="3">
          <cell r="B3" t="str">
            <v>Thousands</v>
          </cell>
        </row>
        <row r="4">
          <cell r="B4" t="str">
            <v>Millions</v>
          </cell>
        </row>
        <row r="5">
          <cell r="B5" t="str">
            <v>Billions</v>
          </cell>
        </row>
        <row r="6">
          <cell r="B6" t="str">
            <v>Trillions</v>
          </cell>
        </row>
      </sheetData>
      <sheetData sheetId="2">
        <row r="2">
          <cell r="B2">
            <v>0</v>
          </cell>
        </row>
        <row r="3">
          <cell r="B3" t="str">
            <v>LCD</v>
          </cell>
        </row>
        <row r="4">
          <cell r="B4" t="str">
            <v>C</v>
          </cell>
        </row>
        <row r="5">
          <cell r="B5" t="str">
            <v>CG</v>
          </cell>
        </row>
        <row r="6">
          <cell r="B6" t="str">
            <v>CGE</v>
          </cell>
        </row>
        <row r="7">
          <cell r="B7" t="str">
            <v>CGEC</v>
          </cell>
        </row>
        <row r="8">
          <cell r="B8" t="str">
            <v>CGEK</v>
          </cell>
        </row>
        <row r="9">
          <cell r="B9" t="str">
            <v>CGH</v>
          </cell>
        </row>
        <row r="10">
          <cell r="B10" t="str">
            <v>CGHC</v>
          </cell>
        </row>
        <row r="11">
          <cell r="B11" t="str">
            <v>CGHK</v>
          </cell>
        </row>
        <row r="12">
          <cell r="B12" t="str">
            <v>CGX</v>
          </cell>
        </row>
        <row r="13">
          <cell r="B13" t="str">
            <v>CGXC</v>
          </cell>
        </row>
        <row r="14">
          <cell r="B14" t="str">
            <v>CGXK</v>
          </cell>
        </row>
        <row r="15">
          <cell r="B15" t="str">
            <v>CF</v>
          </cell>
        </row>
        <row r="16">
          <cell r="B16" t="str">
            <v>CFE</v>
          </cell>
        </row>
        <row r="17">
          <cell r="B17" t="str">
            <v>CFEC</v>
          </cell>
        </row>
        <row r="18">
          <cell r="B18" t="str">
            <v>CFEK</v>
          </cell>
        </row>
        <row r="19">
          <cell r="B19" t="str">
            <v>CFH</v>
          </cell>
        </row>
        <row r="20">
          <cell r="B20" t="str">
            <v>CFHC</v>
          </cell>
        </row>
        <row r="21">
          <cell r="B21" t="str">
            <v>CFHK</v>
          </cell>
        </row>
        <row r="22">
          <cell r="B22" t="str">
            <v>CFX</v>
          </cell>
        </row>
        <row r="23">
          <cell r="B23" t="str">
            <v>CFXC</v>
          </cell>
        </row>
        <row r="24">
          <cell r="B24" t="str">
            <v>CFXK</v>
          </cell>
        </row>
        <row r="25">
          <cell r="B25" t="str">
            <v>YL</v>
          </cell>
        </row>
        <row r="26">
          <cell r="B26" t="str">
            <v>YLE</v>
          </cell>
        </row>
        <row r="27">
          <cell r="B27" t="str">
            <v>YLF</v>
          </cell>
        </row>
        <row r="28">
          <cell r="B28" t="str">
            <v>YLFH</v>
          </cell>
        </row>
        <row r="29">
          <cell r="B29" t="str">
            <v>YLFU</v>
          </cell>
        </row>
        <row r="30">
          <cell r="B30" t="str">
            <v>YLFP</v>
          </cell>
        </row>
        <row r="31">
          <cell r="B31" t="str">
            <v>YLFX</v>
          </cell>
        </row>
        <row r="32">
          <cell r="B32" t="str">
            <v>YLS</v>
          </cell>
        </row>
        <row r="33">
          <cell r="B33" t="str">
            <v>YLX</v>
          </cell>
        </row>
        <row r="34">
          <cell r="B34" t="str">
            <v>R</v>
          </cell>
        </row>
        <row r="35">
          <cell r="B35" t="str">
            <v>KR</v>
          </cell>
        </row>
        <row r="36">
          <cell r="B36" t="str">
            <v>RF</v>
          </cell>
        </row>
        <row r="37">
          <cell r="B37" t="str">
            <v>YAF</v>
          </cell>
        </row>
        <row r="38">
          <cell r="B38" t="str">
            <v>YKF</v>
          </cell>
        </row>
        <row r="39">
          <cell r="B39" t="str">
            <v>YKFH</v>
          </cell>
        </row>
        <row r="40">
          <cell r="B40" t="str">
            <v>YKFD</v>
          </cell>
        </row>
        <row r="41">
          <cell r="B41" t="str">
            <v>YKFB</v>
          </cell>
        </row>
        <row r="42">
          <cell r="B42" t="str">
            <v>YKFC</v>
          </cell>
        </row>
        <row r="43">
          <cell r="B43" t="str">
            <v>YKFSOE</v>
          </cell>
        </row>
        <row r="44">
          <cell r="B44" t="str">
            <v>YLF</v>
          </cell>
        </row>
        <row r="45">
          <cell r="B45" t="str">
            <v>YLFI</v>
          </cell>
        </row>
        <row r="46">
          <cell r="B46" t="str">
            <v>YLFO</v>
          </cell>
        </row>
        <row r="47">
          <cell r="B47" t="str">
            <v>YMF</v>
          </cell>
        </row>
        <row r="48">
          <cell r="B48" t="str">
            <v>YMFI</v>
          </cell>
        </row>
        <row r="49">
          <cell r="B49" t="str">
            <v>YMFO</v>
          </cell>
        </row>
        <row r="50">
          <cell r="B50" t="str">
            <v>SF</v>
          </cell>
        </row>
        <row r="51">
          <cell r="B51" t="str">
            <v>SKF</v>
          </cell>
        </row>
        <row r="52">
          <cell r="B52" t="str">
            <v>SKFH</v>
          </cell>
        </row>
        <row r="53">
          <cell r="B53" t="str">
            <v>SKFD</v>
          </cell>
        </row>
        <row r="54">
          <cell r="B54" t="str">
            <v>SKFB</v>
          </cell>
        </row>
        <row r="55">
          <cell r="B55" t="str">
            <v>SKFC</v>
          </cell>
        </row>
        <row r="56">
          <cell r="B56" t="str">
            <v>SKFSOE</v>
          </cell>
        </row>
        <row r="57">
          <cell r="B57" t="str">
            <v>SLF</v>
          </cell>
        </row>
        <row r="58">
          <cell r="B58" t="str">
            <v>SMF</v>
          </cell>
        </row>
        <row r="59">
          <cell r="B59" t="str">
            <v>RG</v>
          </cell>
        </row>
        <row r="60">
          <cell r="B60" t="str">
            <v>YAG</v>
          </cell>
        </row>
        <row r="61">
          <cell r="B61" t="str">
            <v>YKG</v>
          </cell>
        </row>
        <row r="62">
          <cell r="B62" t="str">
            <v>YKGE</v>
          </cell>
        </row>
        <row r="63">
          <cell r="B63" t="str">
            <v>YKGH</v>
          </cell>
        </row>
        <row r="64">
          <cell r="B64" t="str">
            <v>YKGX</v>
          </cell>
        </row>
        <row r="65">
          <cell r="B65" t="str">
            <v>YCG</v>
          </cell>
        </row>
        <row r="66">
          <cell r="B66" t="str">
            <v>YCGG</v>
          </cell>
        </row>
        <row r="67">
          <cell r="B67" t="str">
            <v>YCGGI</v>
          </cell>
        </row>
        <row r="68">
          <cell r="B68" t="str">
            <v>YCGGO</v>
          </cell>
        </row>
        <row r="69">
          <cell r="B69" t="str">
            <v>YCGS</v>
          </cell>
        </row>
        <row r="70">
          <cell r="B70" t="str">
            <v>YCGSI</v>
          </cell>
        </row>
        <row r="71">
          <cell r="B71" t="str">
            <v>YCGSO</v>
          </cell>
        </row>
        <row r="72">
          <cell r="B72" t="str">
            <v>SG</v>
          </cell>
        </row>
        <row r="73">
          <cell r="B73" t="str">
            <v>SKG</v>
          </cell>
        </row>
        <row r="74">
          <cell r="B74" t="str">
            <v>SKGE</v>
          </cell>
        </row>
        <row r="75">
          <cell r="B75" t="str">
            <v>SKGF</v>
          </cell>
        </row>
        <row r="76">
          <cell r="B76" t="str">
            <v>SKGX</v>
          </cell>
        </row>
        <row r="77">
          <cell r="B77" t="str">
            <v>SGG</v>
          </cell>
        </row>
        <row r="78">
          <cell r="B78" t="str">
            <v>SGS</v>
          </cell>
        </row>
        <row r="79">
          <cell r="B79" t="str">
            <v>T</v>
          </cell>
        </row>
        <row r="80">
          <cell r="B80" t="str">
            <v>TG</v>
          </cell>
        </row>
        <row r="81">
          <cell r="B81" t="str">
            <v>TGE</v>
          </cell>
        </row>
        <row r="82">
          <cell r="B82" t="str">
            <v>TGEI</v>
          </cell>
        </row>
        <row r="83">
          <cell r="B83" t="str">
            <v>TGEO</v>
          </cell>
        </row>
        <row r="84">
          <cell r="B84" t="str">
            <v>TGH</v>
          </cell>
        </row>
        <row r="85">
          <cell r="B85" t="str">
            <v>TGHI</v>
          </cell>
        </row>
        <row r="86">
          <cell r="B86" t="str">
            <v>TGHO</v>
          </cell>
        </row>
        <row r="87">
          <cell r="B87" t="str">
            <v>TGSOA</v>
          </cell>
        </row>
        <row r="88">
          <cell r="B88" t="str">
            <v>TGSOAI</v>
          </cell>
        </row>
        <row r="89">
          <cell r="B89" t="str">
            <v>TGSOAO</v>
          </cell>
        </row>
        <row r="90">
          <cell r="B90" t="str">
            <v>TGS</v>
          </cell>
        </row>
        <row r="91">
          <cell r="B91" t="str">
            <v>TGSI</v>
          </cell>
        </row>
        <row r="92">
          <cell r="B92" t="str">
            <v>TGSO</v>
          </cell>
        </row>
        <row r="93">
          <cell r="B93" t="str">
            <v>TGSD</v>
          </cell>
        </row>
        <row r="94">
          <cell r="B94" t="str">
            <v>TGSDI</v>
          </cell>
        </row>
        <row r="95">
          <cell r="B95" t="str">
            <v>TGSDO</v>
          </cell>
        </row>
        <row r="96">
          <cell r="B96" t="str">
            <v>TGSS</v>
          </cell>
        </row>
        <row r="97">
          <cell r="B97" t="str">
            <v>TGSSI</v>
          </cell>
        </row>
        <row r="98">
          <cell r="B98" t="str">
            <v>TGSSO</v>
          </cell>
        </row>
        <row r="99">
          <cell r="B99" t="str">
            <v>TGSF</v>
          </cell>
        </row>
        <row r="100">
          <cell r="B100" t="str">
            <v>TGSFI</v>
          </cell>
        </row>
        <row r="101">
          <cell r="B101" t="str">
            <v>TGSFO</v>
          </cell>
        </row>
        <row r="102">
          <cell r="B102" t="str">
            <v>TGSU</v>
          </cell>
        </row>
        <row r="103">
          <cell r="B103" t="str">
            <v>TGSUI</v>
          </cell>
        </row>
        <row r="104">
          <cell r="B104" t="str">
            <v>TGSUO</v>
          </cell>
        </row>
        <row r="105">
          <cell r="B105" t="str">
            <v>TGSH</v>
          </cell>
        </row>
        <row r="106">
          <cell r="B106" t="str">
            <v>TGSHI</v>
          </cell>
        </row>
        <row r="107">
          <cell r="B107" t="str">
            <v>TGSHO</v>
          </cell>
        </row>
        <row r="108">
          <cell r="B108" t="str">
            <v>TGSX</v>
          </cell>
        </row>
        <row r="109">
          <cell r="B109" t="str">
            <v>TGSXI</v>
          </cell>
        </row>
        <row r="110">
          <cell r="B110" t="str">
            <v>TGSXO</v>
          </cell>
        </row>
        <row r="111">
          <cell r="B111" t="str">
            <v>TGC</v>
          </cell>
        </row>
        <row r="112">
          <cell r="B112" t="str">
            <v>TGCI</v>
          </cell>
        </row>
        <row r="113">
          <cell r="B113" t="str">
            <v>TGCO</v>
          </cell>
        </row>
        <row r="114">
          <cell r="B114" t="str">
            <v>TGCN</v>
          </cell>
        </row>
        <row r="115">
          <cell r="B115" t="str">
            <v>TGCC</v>
          </cell>
        </row>
        <row r="116">
          <cell r="B116" t="str">
            <v>TP</v>
          </cell>
        </row>
        <row r="117">
          <cell r="B117" t="str">
            <v>TPI</v>
          </cell>
        </row>
        <row r="118">
          <cell r="B118" t="str">
            <v>TPO</v>
          </cell>
        </row>
        <row r="119">
          <cell r="B119" t="str">
            <v>TPIV</v>
          </cell>
        </row>
        <row r="120">
          <cell r="B120" t="str">
            <v>TPIVI</v>
          </cell>
        </row>
        <row r="121">
          <cell r="B121" t="str">
            <v>TPIVO</v>
          </cell>
        </row>
        <row r="122">
          <cell r="B122" t="str">
            <v>TPB</v>
          </cell>
        </row>
        <row r="123">
          <cell r="B123" t="str">
            <v>TPBI</v>
          </cell>
        </row>
        <row r="124">
          <cell r="B124" t="str">
            <v>TPBO</v>
          </cell>
        </row>
        <row r="125">
          <cell r="B125" t="str">
            <v>TPCR</v>
          </cell>
        </row>
        <row r="126">
          <cell r="B126" t="str">
            <v>TPCRI</v>
          </cell>
        </row>
        <row r="127">
          <cell r="B127" t="str">
            <v>TPCRO</v>
          </cell>
        </row>
        <row r="128">
          <cell r="B128" t="str">
            <v>TPW</v>
          </cell>
        </row>
        <row r="129">
          <cell r="B129" t="str">
            <v>TPWI</v>
          </cell>
        </row>
        <row r="130">
          <cell r="B130" t="str">
            <v>TPWO</v>
          </cell>
        </row>
        <row r="131">
          <cell r="B131" t="str">
            <v>TPWE</v>
          </cell>
        </row>
        <row r="132">
          <cell r="B132" t="str">
            <v>TPWEI</v>
          </cell>
        </row>
        <row r="133">
          <cell r="B133" t="str">
            <v>TPWEO</v>
          </cell>
        </row>
        <row r="134">
          <cell r="B134" t="str">
            <v>TPWH</v>
          </cell>
        </row>
        <row r="135">
          <cell r="B135" t="str">
            <v>TPWHI</v>
          </cell>
        </row>
        <row r="136">
          <cell r="B136" t="str">
            <v>TPWHO</v>
          </cell>
        </row>
        <row r="137">
          <cell r="B137" t="str">
            <v>TPWA</v>
          </cell>
        </row>
        <row r="138">
          <cell r="B138" t="str">
            <v>TPWAI</v>
          </cell>
        </row>
        <row r="139">
          <cell r="B139" t="str">
            <v>TPWAO</v>
          </cell>
        </row>
        <row r="140">
          <cell r="B140" t="str">
            <v>TPWX</v>
          </cell>
        </row>
        <row r="141">
          <cell r="B141" t="str">
            <v>TPWXI</v>
          </cell>
        </row>
        <row r="142">
          <cell r="B142" t="str">
            <v>TPWXO</v>
          </cell>
        </row>
        <row r="143">
          <cell r="B143" t="str">
            <v>TPBB</v>
          </cell>
        </row>
        <row r="144">
          <cell r="B144" t="str">
            <v>TPBBI</v>
          </cell>
        </row>
        <row r="145">
          <cell r="B145" t="str">
            <v>TPBBO</v>
          </cell>
        </row>
        <row r="146">
          <cell r="B146" t="str">
            <v>W</v>
          </cell>
        </row>
        <row r="147">
          <cell r="B147" t="str">
            <v>WK</v>
          </cell>
        </row>
        <row r="148">
          <cell r="B148" t="str">
            <v>WKH</v>
          </cell>
        </row>
        <row r="149">
          <cell r="B149" t="str">
            <v>WKD</v>
          </cell>
        </row>
        <row r="150">
          <cell r="B150" t="str">
            <v>WKU</v>
          </cell>
        </row>
        <row r="151">
          <cell r="B151" t="str">
            <v>WKC</v>
          </cell>
        </row>
        <row r="152">
          <cell r="B152" t="str">
            <v>WKSOE</v>
          </cell>
        </row>
        <row r="153">
          <cell r="B153" t="str">
            <v>WKX</v>
          </cell>
        </row>
        <row r="154">
          <cell r="B154" t="str">
            <v>WT</v>
          </cell>
        </row>
        <row r="155">
          <cell r="B155" t="str">
            <v>WTG</v>
          </cell>
        </row>
        <row r="156">
          <cell r="B156" t="str">
            <v>WTGNM</v>
          </cell>
        </row>
        <row r="157">
          <cell r="B157" t="str">
            <v>WTGC</v>
          </cell>
        </row>
        <row r="158">
          <cell r="B158" t="str">
            <v>WTGCN</v>
          </cell>
        </row>
        <row r="159">
          <cell r="B159" t="str">
            <v>WTGCC</v>
          </cell>
        </row>
        <row r="160">
          <cell r="B160" t="str">
            <v>WTGH</v>
          </cell>
        </row>
        <row r="161">
          <cell r="B161" t="str">
            <v>WTGE</v>
          </cell>
        </row>
        <row r="162">
          <cell r="B162" t="str">
            <v>WTGS</v>
          </cell>
        </row>
        <row r="163">
          <cell r="B163" t="str">
            <v>WTGSD</v>
          </cell>
        </row>
        <row r="164">
          <cell r="B164" t="str">
            <v>WTGSOA</v>
          </cell>
        </row>
        <row r="165">
          <cell r="B165" t="str">
            <v>WTGSS</v>
          </cell>
        </row>
        <row r="166">
          <cell r="B166" t="str">
            <v>WTGSF</v>
          </cell>
        </row>
        <row r="167">
          <cell r="B167" t="str">
            <v>WTGSU</v>
          </cell>
        </row>
        <row r="168">
          <cell r="B168" t="str">
            <v>WTGSH</v>
          </cell>
        </row>
        <row r="169">
          <cell r="B169" t="str">
            <v>WTGSX</v>
          </cell>
        </row>
        <row r="170">
          <cell r="B170" t="str">
            <v>WTGD</v>
          </cell>
        </row>
        <row r="171">
          <cell r="B171" t="str">
            <v>WTP</v>
          </cell>
        </row>
        <row r="172">
          <cell r="B172" t="str">
            <v>WTPNM</v>
          </cell>
        </row>
        <row r="173">
          <cell r="B173" t="str">
            <v>WTPW</v>
          </cell>
        </row>
        <row r="174">
          <cell r="B174" t="str">
            <v>WTPWE</v>
          </cell>
        </row>
        <row r="175">
          <cell r="B175" t="str">
            <v>WTPWH</v>
          </cell>
        </row>
        <row r="176">
          <cell r="B176" t="str">
            <v>WTPWX</v>
          </cell>
        </row>
        <row r="177">
          <cell r="B177" t="str">
            <v>WTPB</v>
          </cell>
        </row>
        <row r="178">
          <cell r="B178" t="str">
            <v>WTPBV</v>
          </cell>
        </row>
        <row r="179">
          <cell r="B179" t="str">
            <v>WTPBB</v>
          </cell>
        </row>
        <row r="180">
          <cell r="B180" t="str">
            <v>WTPBH</v>
          </cell>
        </row>
        <row r="181">
          <cell r="B181" t="str">
            <v>WTPCR</v>
          </cell>
        </row>
        <row r="182">
          <cell r="B182" t="str">
            <v>WTPM</v>
          </cell>
        </row>
        <row r="183">
          <cell r="B183" t="str">
            <v>WTPC</v>
          </cell>
        </row>
        <row r="184">
          <cell r="B184" t="str">
            <v>WTPR</v>
          </cell>
        </row>
        <row r="185">
          <cell r="B185" t="str">
            <v>DN</v>
          </cell>
        </row>
        <row r="186">
          <cell r="B186" t="str">
            <v>DNM</v>
          </cell>
        </row>
        <row r="187">
          <cell r="B187" t="str">
            <v>DNF</v>
          </cell>
        </row>
        <row r="188">
          <cell r="B188" t="str">
            <v>DS</v>
          </cell>
        </row>
        <row r="189">
          <cell r="B189" t="str">
            <v>DSM</v>
          </cell>
        </row>
        <row r="190">
          <cell r="B190" t="str">
            <v>DSF</v>
          </cell>
        </row>
        <row r="191">
          <cell r="B191" t="str">
            <v>DM</v>
          </cell>
        </row>
        <row r="192">
          <cell r="B192" t="str">
            <v>DMM</v>
          </cell>
        </row>
        <row r="193">
          <cell r="B193" t="str">
            <v>DMF</v>
          </cell>
        </row>
        <row r="194">
          <cell r="B194" t="str">
            <v>DF</v>
          </cell>
        </row>
        <row r="195">
          <cell r="B195" t="str">
            <v>H</v>
          </cell>
        </row>
        <row r="196">
          <cell r="B196" t="str">
            <v>FCPI</v>
          </cell>
        </row>
        <row r="197">
          <cell r="B197" t="str">
            <v>FX</v>
          </cell>
        </row>
        <row r="198">
          <cell r="B198" t="str">
            <v>FXPPP</v>
          </cell>
        </row>
        <row r="199">
          <cell r="B199" t="str">
            <v>FR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hemearts.com/proj/nta/web/nta/show/Upload%20data/Data%20template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chemearts.com/proj/nta/web/nta/show/Upload%20data/Data%20templates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347"/>
  <sheetViews>
    <sheetView tabSelected="1" workbookViewId="0" topLeftCell="A1">
      <selection activeCell="A1" sqref="A1"/>
    </sheetView>
  </sheetViews>
  <sheetFormatPr defaultColWidth="9.140625" defaultRowHeight="12.75" zeroHeight="1"/>
  <cols>
    <col min="1" max="1" width="7.00390625" style="0" customWidth="1"/>
    <col min="2" max="2" width="9.00390625" style="0" customWidth="1"/>
    <col min="3" max="3" width="27.8515625" style="0" customWidth="1"/>
    <col min="4" max="4" width="15.57421875" style="0" customWidth="1"/>
    <col min="5" max="5" width="7.28125" style="0" customWidth="1"/>
    <col min="6" max="6" width="8.421875" style="0" customWidth="1"/>
    <col min="7" max="7" width="8.7109375" style="0" customWidth="1"/>
    <col min="8" max="8" width="9.28125" style="0" customWidth="1"/>
    <col min="122" max="16384" width="0" style="0" hidden="1" customWidth="1"/>
  </cols>
  <sheetData>
    <row r="1" spans="1:121" ht="12.75">
      <c r="A1" s="3" t="s">
        <v>0</v>
      </c>
      <c r="B1" s="3"/>
      <c r="C1" s="10" t="s">
        <v>385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</row>
    <row r="2" spans="1:121" ht="12.75">
      <c r="A2" s="3" t="s">
        <v>117</v>
      </c>
      <c r="B2" s="3"/>
      <c r="C2" s="10" t="s">
        <v>619</v>
      </c>
      <c r="D2" s="3"/>
      <c r="E2" s="20" t="s">
        <v>264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</row>
    <row r="3" spans="1:121" ht="12.75">
      <c r="A3" s="3" t="s">
        <v>118</v>
      </c>
      <c r="B3" s="3"/>
      <c r="C3" s="22">
        <v>39178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</row>
    <row r="4" spans="1:12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</row>
    <row r="5" spans="1:121" ht="12.75">
      <c r="A5" s="2" t="s">
        <v>122</v>
      </c>
      <c r="B5" s="2"/>
      <c r="C5" s="3"/>
      <c r="D5" s="3"/>
      <c r="E5" s="3"/>
      <c r="F5" s="37" t="s">
        <v>263</v>
      </c>
      <c r="G5" s="3"/>
      <c r="H5" s="37" t="s">
        <v>116</v>
      </c>
      <c r="I5" s="37" t="s">
        <v>120</v>
      </c>
      <c r="J5" s="4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</row>
    <row r="6" spans="1:121" ht="12.75" customHeight="1">
      <c r="A6" s="3"/>
      <c r="B6" s="3"/>
      <c r="C6" s="3"/>
      <c r="D6" s="3"/>
      <c r="E6" s="3"/>
      <c r="F6" s="38"/>
      <c r="G6" s="37" t="s">
        <v>135</v>
      </c>
      <c r="H6" s="37"/>
      <c r="I6" s="37"/>
      <c r="J6" s="4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</row>
    <row r="7" spans="1:121" ht="12.75">
      <c r="A7" s="2" t="s">
        <v>1</v>
      </c>
      <c r="B7" s="2" t="s">
        <v>2</v>
      </c>
      <c r="C7" s="2" t="s">
        <v>134</v>
      </c>
      <c r="D7" s="2" t="s">
        <v>3</v>
      </c>
      <c r="E7" s="2" t="s">
        <v>4</v>
      </c>
      <c r="F7" s="38"/>
      <c r="G7" s="37"/>
      <c r="H7" s="37"/>
      <c r="I7" s="37"/>
      <c r="J7" s="4" t="s">
        <v>136</v>
      </c>
      <c r="K7" s="2" t="s">
        <v>5</v>
      </c>
      <c r="L7" s="2" t="s">
        <v>6</v>
      </c>
      <c r="M7" s="2" t="s">
        <v>7</v>
      </c>
      <c r="N7" s="2" t="s">
        <v>8</v>
      </c>
      <c r="O7" s="2" t="s">
        <v>9</v>
      </c>
      <c r="P7" s="2" t="s">
        <v>10</v>
      </c>
      <c r="Q7" s="2" t="s">
        <v>11</v>
      </c>
      <c r="R7" s="2" t="s">
        <v>12</v>
      </c>
      <c r="S7" s="2" t="s">
        <v>13</v>
      </c>
      <c r="T7" s="2" t="s">
        <v>14</v>
      </c>
      <c r="U7" s="2" t="s">
        <v>15</v>
      </c>
      <c r="V7" s="2" t="s">
        <v>16</v>
      </c>
      <c r="W7" s="2" t="s">
        <v>17</v>
      </c>
      <c r="X7" s="2" t="s">
        <v>18</v>
      </c>
      <c r="Y7" s="2" t="s">
        <v>19</v>
      </c>
      <c r="Z7" s="2" t="s">
        <v>20</v>
      </c>
      <c r="AA7" s="2" t="s">
        <v>21</v>
      </c>
      <c r="AB7" s="2" t="s">
        <v>22</v>
      </c>
      <c r="AC7" s="2" t="s">
        <v>23</v>
      </c>
      <c r="AD7" s="2" t="s">
        <v>24</v>
      </c>
      <c r="AE7" s="2" t="s">
        <v>25</v>
      </c>
      <c r="AF7" s="2" t="s">
        <v>26</v>
      </c>
      <c r="AG7" s="2" t="s">
        <v>27</v>
      </c>
      <c r="AH7" s="2" t="s">
        <v>28</v>
      </c>
      <c r="AI7" s="2" t="s">
        <v>29</v>
      </c>
      <c r="AJ7" s="2" t="s">
        <v>30</v>
      </c>
      <c r="AK7" s="2" t="s">
        <v>31</v>
      </c>
      <c r="AL7" s="2" t="s">
        <v>32</v>
      </c>
      <c r="AM7" s="2" t="s">
        <v>33</v>
      </c>
      <c r="AN7" s="2" t="s">
        <v>34</v>
      </c>
      <c r="AO7" s="2" t="s">
        <v>35</v>
      </c>
      <c r="AP7" s="2" t="s">
        <v>36</v>
      </c>
      <c r="AQ7" s="2" t="s">
        <v>37</v>
      </c>
      <c r="AR7" s="2" t="s">
        <v>38</v>
      </c>
      <c r="AS7" s="2" t="s">
        <v>39</v>
      </c>
      <c r="AT7" s="2" t="s">
        <v>40</v>
      </c>
      <c r="AU7" s="2" t="s">
        <v>41</v>
      </c>
      <c r="AV7" s="2" t="s">
        <v>42</v>
      </c>
      <c r="AW7" s="2" t="s">
        <v>43</v>
      </c>
      <c r="AX7" s="2" t="s">
        <v>44</v>
      </c>
      <c r="AY7" s="2" t="s">
        <v>45</v>
      </c>
      <c r="AZ7" s="2" t="s">
        <v>46</v>
      </c>
      <c r="BA7" s="2" t="s">
        <v>47</v>
      </c>
      <c r="BB7" s="2" t="s">
        <v>48</v>
      </c>
      <c r="BC7" s="2" t="s">
        <v>49</v>
      </c>
      <c r="BD7" s="2" t="s">
        <v>50</v>
      </c>
      <c r="BE7" s="2" t="s">
        <v>51</v>
      </c>
      <c r="BF7" s="2" t="s">
        <v>52</v>
      </c>
      <c r="BG7" s="2" t="s">
        <v>53</v>
      </c>
      <c r="BH7" s="2" t="s">
        <v>54</v>
      </c>
      <c r="BI7" s="2" t="s">
        <v>55</v>
      </c>
      <c r="BJ7" s="2" t="s">
        <v>56</v>
      </c>
      <c r="BK7" s="2" t="s">
        <v>57</v>
      </c>
      <c r="BL7" s="2" t="s">
        <v>58</v>
      </c>
      <c r="BM7" s="2" t="s">
        <v>59</v>
      </c>
      <c r="BN7" s="2" t="s">
        <v>60</v>
      </c>
      <c r="BO7" s="2" t="s">
        <v>61</v>
      </c>
      <c r="BP7" s="2" t="s">
        <v>62</v>
      </c>
      <c r="BQ7" s="2" t="s">
        <v>63</v>
      </c>
      <c r="BR7" s="2" t="s">
        <v>64</v>
      </c>
      <c r="BS7" s="2" t="s">
        <v>65</v>
      </c>
      <c r="BT7" s="2" t="s">
        <v>66</v>
      </c>
      <c r="BU7" s="2" t="s">
        <v>67</v>
      </c>
      <c r="BV7" s="2" t="s">
        <v>68</v>
      </c>
      <c r="BW7" s="2" t="s">
        <v>69</v>
      </c>
      <c r="BX7" s="2" t="s">
        <v>70</v>
      </c>
      <c r="BY7" s="2" t="s">
        <v>71</v>
      </c>
      <c r="BZ7" s="2" t="s">
        <v>72</v>
      </c>
      <c r="CA7" s="2" t="s">
        <v>73</v>
      </c>
      <c r="CB7" s="2" t="s">
        <v>74</v>
      </c>
      <c r="CC7" s="2" t="s">
        <v>75</v>
      </c>
      <c r="CD7" s="2" t="s">
        <v>76</v>
      </c>
      <c r="CE7" s="2" t="s">
        <v>77</v>
      </c>
      <c r="CF7" s="2" t="s">
        <v>78</v>
      </c>
      <c r="CG7" s="2" t="s">
        <v>79</v>
      </c>
      <c r="CH7" s="2" t="s">
        <v>80</v>
      </c>
      <c r="CI7" s="2" t="s">
        <v>81</v>
      </c>
      <c r="CJ7" s="2" t="s">
        <v>82</v>
      </c>
      <c r="CK7" s="2" t="s">
        <v>83</v>
      </c>
      <c r="CL7" s="2" t="s">
        <v>84</v>
      </c>
      <c r="CM7" s="2" t="s">
        <v>85</v>
      </c>
      <c r="CN7" s="2" t="s">
        <v>86</v>
      </c>
      <c r="CO7" s="2" t="s">
        <v>87</v>
      </c>
      <c r="CP7" s="2" t="s">
        <v>88</v>
      </c>
      <c r="CQ7" s="2" t="s">
        <v>89</v>
      </c>
      <c r="CR7" s="2" t="s">
        <v>90</v>
      </c>
      <c r="CS7" s="2" t="s">
        <v>91</v>
      </c>
      <c r="CT7" s="2" t="s">
        <v>92</v>
      </c>
      <c r="CU7" s="2" t="s">
        <v>93</v>
      </c>
      <c r="CV7" s="2" t="s">
        <v>94</v>
      </c>
      <c r="CW7" s="2" t="s">
        <v>95</v>
      </c>
      <c r="CX7" s="2" t="s">
        <v>161</v>
      </c>
      <c r="CY7" s="2" t="s">
        <v>162</v>
      </c>
      <c r="CZ7" s="2" t="s">
        <v>163</v>
      </c>
      <c r="DA7" s="2" t="s">
        <v>164</v>
      </c>
      <c r="DB7" s="2" t="s">
        <v>165</v>
      </c>
      <c r="DC7" s="2" t="s">
        <v>166</v>
      </c>
      <c r="DD7" s="2" t="s">
        <v>167</v>
      </c>
      <c r="DE7" s="2" t="s">
        <v>168</v>
      </c>
      <c r="DF7" s="2" t="s">
        <v>169</v>
      </c>
      <c r="DG7" s="2" t="s">
        <v>170</v>
      </c>
      <c r="DH7" s="2" t="s">
        <v>171</v>
      </c>
      <c r="DI7" s="2" t="s">
        <v>172</v>
      </c>
      <c r="DJ7" s="2" t="s">
        <v>173</v>
      </c>
      <c r="DK7" s="2" t="s">
        <v>174</v>
      </c>
      <c r="DL7" s="2" t="s">
        <v>175</v>
      </c>
      <c r="DM7" s="2" t="s">
        <v>176</v>
      </c>
      <c r="DN7" s="2" t="s">
        <v>177</v>
      </c>
      <c r="DO7" s="2" t="s">
        <v>178</v>
      </c>
      <c r="DP7" s="2" t="s">
        <v>179</v>
      </c>
      <c r="DQ7" s="2" t="s">
        <v>180</v>
      </c>
    </row>
    <row r="8" spans="1:121" ht="12.75">
      <c r="A8" s="24">
        <v>1999</v>
      </c>
      <c r="B8" s="18" t="s">
        <v>223</v>
      </c>
      <c r="C8" s="7" t="str">
        <f aca="true" t="shared" si="0" ref="C8:C68">VLOOKUP(B8,VarList,2,FALSE)</f>
        <v>Private Transfers</v>
      </c>
      <c r="D8" s="12" t="s">
        <v>158</v>
      </c>
      <c r="E8" s="12"/>
      <c r="F8" s="12"/>
      <c r="G8" s="12"/>
      <c r="H8" s="5" t="str">
        <f aca="true" t="shared" si="1" ref="H8:H68">VLOOKUP(G8,AgeList,2,FALSE)</f>
        <v>-</v>
      </c>
      <c r="I8" s="5" t="str">
        <f aca="true" t="shared" si="2" ref="I8:I68">VLOOKUP(G8,AgeList,3,FALSE)</f>
        <v>-</v>
      </c>
      <c r="J8" s="13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</row>
    <row r="9" spans="1:121" ht="12.75">
      <c r="A9" s="25">
        <f aca="true" t="shared" si="3" ref="A9:A19">$A$8</f>
        <v>1999</v>
      </c>
      <c r="B9" s="11" t="s">
        <v>225</v>
      </c>
      <c r="C9" s="7" t="str">
        <f t="shared" si="0"/>
        <v>Private Transfers, Inflows</v>
      </c>
      <c r="D9" s="12" t="s">
        <v>158</v>
      </c>
      <c r="E9" s="12"/>
      <c r="F9" s="12"/>
      <c r="G9" s="12"/>
      <c r="H9" s="5" t="str">
        <f t="shared" si="1"/>
        <v>-</v>
      </c>
      <c r="I9" s="5" t="str">
        <f t="shared" si="2"/>
        <v>-</v>
      </c>
      <c r="J9" s="13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</row>
    <row r="10" spans="1:121" ht="12.75">
      <c r="A10" s="25">
        <f t="shared" si="3"/>
        <v>1999</v>
      </c>
      <c r="B10" s="11" t="s">
        <v>227</v>
      </c>
      <c r="C10" s="7" t="str">
        <f t="shared" si="0"/>
        <v>Private Transfers, Outflows</v>
      </c>
      <c r="D10" s="12" t="s">
        <v>158</v>
      </c>
      <c r="E10" s="12"/>
      <c r="F10" s="12"/>
      <c r="G10" s="12"/>
      <c r="H10" s="5" t="str">
        <f t="shared" si="1"/>
        <v>-</v>
      </c>
      <c r="I10" s="5" t="str">
        <f t="shared" si="2"/>
        <v>-</v>
      </c>
      <c r="J10" s="13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</row>
    <row r="11" spans="1:121" ht="12.75">
      <c r="A11" s="25">
        <f t="shared" si="3"/>
        <v>1999</v>
      </c>
      <c r="B11" s="11" t="s">
        <v>548</v>
      </c>
      <c r="C11" s="7" t="str">
        <f t="shared" si="0"/>
        <v>Private Transfers, Intervivos</v>
      </c>
      <c r="D11" s="12" t="s">
        <v>158</v>
      </c>
      <c r="E11" s="12" t="s">
        <v>100</v>
      </c>
      <c r="F11" s="12" t="s">
        <v>159</v>
      </c>
      <c r="G11" s="12">
        <v>81</v>
      </c>
      <c r="H11" s="5" t="str">
        <f t="shared" si="1"/>
        <v>80+</v>
      </c>
      <c r="I11" s="5" t="str">
        <f t="shared" si="2"/>
        <v>Single</v>
      </c>
      <c r="J11" s="13" t="s">
        <v>138</v>
      </c>
      <c r="K11" s="12">
        <f>K17+K20</f>
        <v>13144.9012</v>
      </c>
      <c r="L11" s="12">
        <f aca="true" t="shared" si="4" ref="L11:BW12">L17+L20</f>
        <v>12752.0117</v>
      </c>
      <c r="M11" s="12">
        <f t="shared" si="4"/>
        <v>12552.765257030002</v>
      </c>
      <c r="N11" s="12">
        <f t="shared" si="4"/>
        <v>12495.032202400002</v>
      </c>
      <c r="O11" s="12">
        <f t="shared" si="4"/>
        <v>12545.253129199995</v>
      </c>
      <c r="P11" s="12">
        <f t="shared" si="4"/>
        <v>13506.17767275</v>
      </c>
      <c r="Q11" s="12">
        <f t="shared" si="4"/>
        <v>15334.93653467037</v>
      </c>
      <c r="R11" s="12">
        <f t="shared" si="4"/>
        <v>16967.751649729995</v>
      </c>
      <c r="S11" s="12">
        <f t="shared" si="4"/>
        <v>17620.19525344</v>
      </c>
      <c r="T11" s="12">
        <f t="shared" si="4"/>
        <v>18069.744935439998</v>
      </c>
      <c r="U11" s="12">
        <f t="shared" si="4"/>
        <v>18953.865842499985</v>
      </c>
      <c r="V11" s="12">
        <f t="shared" si="4"/>
        <v>19724.82122451</v>
      </c>
      <c r="W11" s="12">
        <f t="shared" si="4"/>
        <v>20697.258933459998</v>
      </c>
      <c r="X11" s="12">
        <f t="shared" si="4"/>
        <v>21811.522944689998</v>
      </c>
      <c r="Y11" s="12">
        <f t="shared" si="4"/>
        <v>23055.695993</v>
      </c>
      <c r="Z11" s="12">
        <f t="shared" si="4"/>
        <v>24117.02826041</v>
      </c>
      <c r="AA11" s="12">
        <f t="shared" si="4"/>
        <v>25136.831042910002</v>
      </c>
      <c r="AB11" s="12">
        <f t="shared" si="4"/>
        <v>26041.7966938</v>
      </c>
      <c r="AC11" s="12">
        <f t="shared" si="4"/>
        <v>26496.7922902</v>
      </c>
      <c r="AD11" s="12">
        <f t="shared" si="4"/>
        <v>25997.696921999996</v>
      </c>
      <c r="AE11" s="12">
        <f t="shared" si="4"/>
        <v>23372.606364</v>
      </c>
      <c r="AF11" s="12">
        <f t="shared" si="4"/>
        <v>19023.440950000004</v>
      </c>
      <c r="AG11" s="12">
        <f t="shared" si="4"/>
        <v>14088.591820000001</v>
      </c>
      <c r="AH11" s="12">
        <f t="shared" si="4"/>
        <v>8850.557150000002</v>
      </c>
      <c r="AI11" s="12">
        <f t="shared" si="4"/>
        <v>3790.608510000001</v>
      </c>
      <c r="AJ11" s="12">
        <f t="shared" si="4"/>
        <v>-761.1246600000003</v>
      </c>
      <c r="AK11" s="12">
        <f t="shared" si="4"/>
        <v>-4657.5215999999955</v>
      </c>
      <c r="AL11" s="12">
        <f t="shared" si="4"/>
        <v>-7913.105473999998</v>
      </c>
      <c r="AM11" s="12">
        <f t="shared" si="4"/>
        <v>-10815.688049998542</v>
      </c>
      <c r="AN11" s="12">
        <f t="shared" si="4"/>
        <v>-13636.014130000001</v>
      </c>
      <c r="AO11" s="12">
        <f t="shared" si="4"/>
        <v>-16260.622370000003</v>
      </c>
      <c r="AP11" s="12">
        <f t="shared" si="4"/>
        <v>-19417.928660000005</v>
      </c>
      <c r="AQ11" s="12">
        <f t="shared" si="4"/>
        <v>-22582.62822</v>
      </c>
      <c r="AR11" s="12">
        <f t="shared" si="4"/>
        <v>-24846.548580000006</v>
      </c>
      <c r="AS11" s="12">
        <f t="shared" si="4"/>
        <v>-26581.266989999996</v>
      </c>
      <c r="AT11" s="12">
        <f t="shared" si="4"/>
        <v>-28436.22146</v>
      </c>
      <c r="AU11" s="12">
        <f t="shared" si="4"/>
        <v>-29678.91567</v>
      </c>
      <c r="AV11" s="12">
        <f t="shared" si="4"/>
        <v>-31068.512749999994</v>
      </c>
      <c r="AW11" s="12">
        <f t="shared" si="4"/>
        <v>-32675.17621000001</v>
      </c>
      <c r="AX11" s="12">
        <f t="shared" si="4"/>
        <v>-34604.82591</v>
      </c>
      <c r="AY11" s="12">
        <f t="shared" si="4"/>
        <v>-37171.47649</v>
      </c>
      <c r="AZ11" s="12">
        <f t="shared" si="4"/>
        <v>-39409.49291</v>
      </c>
      <c r="BA11" s="12">
        <f t="shared" si="4"/>
        <v>-41029.44105000001</v>
      </c>
      <c r="BB11" s="12">
        <f t="shared" si="4"/>
        <v>-42022.943100000004</v>
      </c>
      <c r="BC11" s="12">
        <f t="shared" si="4"/>
        <v>-42181.29495</v>
      </c>
      <c r="BD11" s="12">
        <f t="shared" si="4"/>
        <v>-41226.75643</v>
      </c>
      <c r="BE11" s="12">
        <f t="shared" si="4"/>
        <v>-39279.83223999999</v>
      </c>
      <c r="BF11" s="12">
        <f t="shared" si="4"/>
        <v>-37340.79001999999</v>
      </c>
      <c r="BG11" s="12">
        <f t="shared" si="4"/>
        <v>-35573.54911000001</v>
      </c>
      <c r="BH11" s="12">
        <f t="shared" si="4"/>
        <v>-33968.510289999984</v>
      </c>
      <c r="BI11" s="12">
        <f t="shared" si="4"/>
        <v>-32141.261959999996</v>
      </c>
      <c r="BJ11" s="12">
        <f t="shared" si="4"/>
        <v>-30486.95700999999</v>
      </c>
      <c r="BK11" s="12">
        <f t="shared" si="4"/>
        <v>-28877.06278</v>
      </c>
      <c r="BL11" s="12">
        <f t="shared" si="4"/>
        <v>-27337.010000000006</v>
      </c>
      <c r="BM11" s="12">
        <f t="shared" si="4"/>
        <v>-25787.87232</v>
      </c>
      <c r="BN11" s="12">
        <f t="shared" si="4"/>
        <v>-24171.91137999999</v>
      </c>
      <c r="BO11" s="12">
        <f t="shared" si="4"/>
        <v>-22652.659959999997</v>
      </c>
      <c r="BP11" s="12">
        <f t="shared" si="4"/>
        <v>-21086.81238000001</v>
      </c>
      <c r="BQ11" s="12">
        <f t="shared" si="4"/>
        <v>-19263.488739999997</v>
      </c>
      <c r="BR11" s="12">
        <f t="shared" si="4"/>
        <v>-17456.496809999997</v>
      </c>
      <c r="BS11" s="12">
        <f t="shared" si="4"/>
        <v>-15778.816499999995</v>
      </c>
      <c r="BT11" s="12">
        <f t="shared" si="4"/>
        <v>-14249.45215000001</v>
      </c>
      <c r="BU11" s="12">
        <f t="shared" si="4"/>
        <v>-12594.402010000009</v>
      </c>
      <c r="BV11" s="12">
        <f t="shared" si="4"/>
        <v>-10941.023649999996</v>
      </c>
      <c r="BW11" s="12">
        <f t="shared" si="4"/>
        <v>-9418.23617000001</v>
      </c>
      <c r="BX11" s="12">
        <f aca="true" t="shared" si="5" ref="BX11:CM13">BX17+BX20</f>
        <v>-7801.652649999998</v>
      </c>
      <c r="BY11" s="12">
        <f t="shared" si="5"/>
        <v>-6558.1663</v>
      </c>
      <c r="BZ11" s="12">
        <f t="shared" si="5"/>
        <v>-5265.267800000004</v>
      </c>
      <c r="CA11" s="12">
        <f t="shared" si="5"/>
        <v>-4155.530899999993</v>
      </c>
      <c r="CB11" s="12">
        <f t="shared" si="5"/>
        <v>-2748.967900000008</v>
      </c>
      <c r="CC11" s="12">
        <f t="shared" si="5"/>
        <v>-1435.7286000000051</v>
      </c>
      <c r="CD11" s="12">
        <f t="shared" si="5"/>
        <v>59.178999999995995</v>
      </c>
      <c r="CE11" s="12">
        <f t="shared" si="5"/>
        <v>1225.7491000000084</v>
      </c>
      <c r="CF11" s="12">
        <f t="shared" si="5"/>
        <v>2371.535560000001</v>
      </c>
      <c r="CG11" s="12">
        <f t="shared" si="5"/>
        <v>3456.8645500000057</v>
      </c>
      <c r="CH11" s="12">
        <f t="shared" si="5"/>
        <v>4475.307779999994</v>
      </c>
      <c r="CI11" s="12">
        <f t="shared" si="5"/>
        <v>5409.616370000009</v>
      </c>
      <c r="CJ11" s="12">
        <f t="shared" si="5"/>
        <v>6311.042360000001</v>
      </c>
      <c r="CK11" s="12">
        <f t="shared" si="5"/>
        <v>7109.43852</v>
      </c>
      <c r="CL11" s="12">
        <f t="shared" si="5"/>
        <v>7741.995149999995</v>
      </c>
      <c r="CM11" s="12">
        <f t="shared" si="5"/>
        <v>9225.895849999999</v>
      </c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</row>
    <row r="12" spans="1:121" ht="12.75">
      <c r="A12" s="25">
        <f t="shared" si="3"/>
        <v>1999</v>
      </c>
      <c r="B12" s="11" t="s">
        <v>550</v>
      </c>
      <c r="C12" s="7" t="str">
        <f t="shared" si="0"/>
        <v>Private Transfers, Intervivos, Inflows</v>
      </c>
      <c r="D12" s="12" t="s">
        <v>158</v>
      </c>
      <c r="E12" s="12" t="s">
        <v>100</v>
      </c>
      <c r="F12" s="12" t="s">
        <v>159</v>
      </c>
      <c r="G12" s="12">
        <v>81</v>
      </c>
      <c r="H12" s="5" t="str">
        <f t="shared" si="1"/>
        <v>80+</v>
      </c>
      <c r="I12" s="5" t="str">
        <f t="shared" si="2"/>
        <v>Single</v>
      </c>
      <c r="J12" s="13" t="s">
        <v>138</v>
      </c>
      <c r="K12" s="12">
        <f aca="true" t="shared" si="6" ref="K12:Z13">K18+K21</f>
        <v>13144.9012</v>
      </c>
      <c r="L12" s="12">
        <f t="shared" si="6"/>
        <v>12752.0117</v>
      </c>
      <c r="M12" s="12">
        <f t="shared" si="6"/>
        <v>12552.836145510002</v>
      </c>
      <c r="N12" s="12">
        <f t="shared" si="6"/>
        <v>12500.439184</v>
      </c>
      <c r="O12" s="12">
        <f t="shared" si="6"/>
        <v>12552.809159499999</v>
      </c>
      <c r="P12" s="12">
        <f t="shared" si="6"/>
        <v>13511.745325</v>
      </c>
      <c r="Q12" s="12">
        <f t="shared" si="6"/>
        <v>15335.985110000514</v>
      </c>
      <c r="R12" s="12">
        <f t="shared" si="6"/>
        <v>16973.419139999998</v>
      </c>
      <c r="S12" s="12">
        <f t="shared" si="6"/>
        <v>17631.20251</v>
      </c>
      <c r="T12" s="12">
        <f t="shared" si="6"/>
        <v>18095.161549999997</v>
      </c>
      <c r="U12" s="12">
        <f t="shared" si="6"/>
        <v>18987.186830000002</v>
      </c>
      <c r="V12" s="12">
        <f t="shared" si="6"/>
        <v>19777.830802</v>
      </c>
      <c r="W12" s="12">
        <f t="shared" si="6"/>
        <v>20766.78966448</v>
      </c>
      <c r="X12" s="12">
        <f t="shared" si="6"/>
        <v>21980.59284096</v>
      </c>
      <c r="Y12" s="12">
        <f t="shared" si="6"/>
        <v>23399.882060800002</v>
      </c>
      <c r="Z12" s="12">
        <f t="shared" si="6"/>
        <v>24787.342799000002</v>
      </c>
      <c r="AA12" s="12">
        <f t="shared" si="4"/>
        <v>26421.674817</v>
      </c>
      <c r="AB12" s="12">
        <f t="shared" si="4"/>
        <v>28313.686535999997</v>
      </c>
      <c r="AC12" s="12">
        <f t="shared" si="4"/>
        <v>29912.260990000002</v>
      </c>
      <c r="AD12" s="12">
        <f t="shared" si="4"/>
        <v>30918.2267</v>
      </c>
      <c r="AE12" s="12">
        <f t="shared" si="4"/>
        <v>30634.360559999997</v>
      </c>
      <c r="AF12" s="12">
        <f t="shared" si="4"/>
        <v>29490.994790000004</v>
      </c>
      <c r="AG12" s="12">
        <f t="shared" si="4"/>
        <v>28189.12006</v>
      </c>
      <c r="AH12" s="12">
        <f t="shared" si="4"/>
        <v>26743.537940000002</v>
      </c>
      <c r="AI12" s="12">
        <f t="shared" si="4"/>
        <v>25558.178340000002</v>
      </c>
      <c r="AJ12" s="12">
        <f t="shared" si="4"/>
        <v>24842.91196</v>
      </c>
      <c r="AK12" s="12">
        <f t="shared" si="4"/>
        <v>24444.066210000005</v>
      </c>
      <c r="AL12" s="12">
        <f t="shared" si="4"/>
        <v>24330.596296</v>
      </c>
      <c r="AM12" s="12">
        <f t="shared" si="4"/>
        <v>24517.318690001463</v>
      </c>
      <c r="AN12" s="12">
        <f t="shared" si="4"/>
        <v>24730.17224</v>
      </c>
      <c r="AO12" s="12">
        <f t="shared" si="4"/>
        <v>24977.06025</v>
      </c>
      <c r="AP12" s="12">
        <f t="shared" si="4"/>
        <v>25024.564019999998</v>
      </c>
      <c r="AQ12" s="12">
        <f t="shared" si="4"/>
        <v>25132.73654</v>
      </c>
      <c r="AR12" s="12">
        <f t="shared" si="4"/>
        <v>25767.0349</v>
      </c>
      <c r="AS12" s="12">
        <f t="shared" si="4"/>
        <v>26481.7883</v>
      </c>
      <c r="AT12" s="12">
        <f t="shared" si="4"/>
        <v>27101.87669</v>
      </c>
      <c r="AU12" s="12">
        <f t="shared" si="4"/>
        <v>27999.61466</v>
      </c>
      <c r="AV12" s="12">
        <f t="shared" si="4"/>
        <v>28912.93991</v>
      </c>
      <c r="AW12" s="12">
        <f t="shared" si="4"/>
        <v>29516.10675</v>
      </c>
      <c r="AX12" s="12">
        <f t="shared" si="4"/>
        <v>29755.24123</v>
      </c>
      <c r="AY12" s="12">
        <f t="shared" si="4"/>
        <v>29752.966070000002</v>
      </c>
      <c r="AZ12" s="12">
        <f t="shared" si="4"/>
        <v>30002.894430000004</v>
      </c>
      <c r="BA12" s="12">
        <f t="shared" si="4"/>
        <v>30470.241960000003</v>
      </c>
      <c r="BB12" s="12">
        <f t="shared" si="4"/>
        <v>30959.82934</v>
      </c>
      <c r="BC12" s="12">
        <f t="shared" si="4"/>
        <v>31832.26611</v>
      </c>
      <c r="BD12" s="12">
        <f t="shared" si="4"/>
        <v>33110.44292</v>
      </c>
      <c r="BE12" s="12">
        <f t="shared" si="4"/>
        <v>34221.32576000001</v>
      </c>
      <c r="BF12" s="12">
        <f t="shared" si="4"/>
        <v>35075.105240000004</v>
      </c>
      <c r="BG12" s="12">
        <f t="shared" si="4"/>
        <v>35934.625739999996</v>
      </c>
      <c r="BH12" s="12">
        <f t="shared" si="4"/>
        <v>36871.02444000001</v>
      </c>
      <c r="BI12" s="12">
        <f t="shared" si="4"/>
        <v>37926.63177</v>
      </c>
      <c r="BJ12" s="12">
        <f t="shared" si="4"/>
        <v>38689.693040000006</v>
      </c>
      <c r="BK12" s="12">
        <f t="shared" si="4"/>
        <v>39261.833679999996</v>
      </c>
      <c r="BL12" s="12">
        <f t="shared" si="4"/>
        <v>39687.66867</v>
      </c>
      <c r="BM12" s="12">
        <f t="shared" si="4"/>
        <v>40118.175579999996</v>
      </c>
      <c r="BN12" s="12">
        <f t="shared" si="4"/>
        <v>40672.923220000004</v>
      </c>
      <c r="BO12" s="12">
        <f t="shared" si="4"/>
        <v>41288.64784</v>
      </c>
      <c r="BP12" s="12">
        <f t="shared" si="4"/>
        <v>41913.749919999995</v>
      </c>
      <c r="BQ12" s="12">
        <f t="shared" si="4"/>
        <v>42558.93186</v>
      </c>
      <c r="BR12" s="12">
        <f t="shared" si="4"/>
        <v>43215.634490000004</v>
      </c>
      <c r="BS12" s="12">
        <f t="shared" si="4"/>
        <v>43889.2646</v>
      </c>
      <c r="BT12" s="12">
        <f t="shared" si="4"/>
        <v>44425.69225</v>
      </c>
      <c r="BU12" s="12">
        <f t="shared" si="4"/>
        <v>44923.30919</v>
      </c>
      <c r="BV12" s="12">
        <f t="shared" si="4"/>
        <v>45540.200650000006</v>
      </c>
      <c r="BW12" s="12">
        <f t="shared" si="4"/>
        <v>45935.513829999996</v>
      </c>
      <c r="BX12" s="12">
        <f t="shared" si="5"/>
        <v>46170.63715</v>
      </c>
      <c r="BY12" s="12">
        <f t="shared" si="5"/>
        <v>46794.4916</v>
      </c>
      <c r="BZ12" s="12">
        <f t="shared" si="5"/>
        <v>47569.5413</v>
      </c>
      <c r="CA12" s="12">
        <f t="shared" si="5"/>
        <v>47971.5524</v>
      </c>
      <c r="CB12" s="12">
        <f t="shared" si="5"/>
        <v>48473.2753</v>
      </c>
      <c r="CC12" s="12">
        <f t="shared" si="5"/>
        <v>48902.4191</v>
      </c>
      <c r="CD12" s="12">
        <f t="shared" si="5"/>
        <v>49321.9827</v>
      </c>
      <c r="CE12" s="12">
        <f t="shared" si="5"/>
        <v>49488.6177</v>
      </c>
      <c r="CF12" s="12">
        <f t="shared" si="5"/>
        <v>49832.18580000001</v>
      </c>
      <c r="CG12" s="12">
        <f t="shared" si="5"/>
        <v>50027.2226</v>
      </c>
      <c r="CH12" s="12">
        <f t="shared" si="5"/>
        <v>50179.86729999999</v>
      </c>
      <c r="CI12" s="12">
        <f t="shared" si="5"/>
        <v>50284.907400000004</v>
      </c>
      <c r="CJ12" s="12">
        <f t="shared" si="5"/>
        <v>50350.5759</v>
      </c>
      <c r="CK12" s="12">
        <f t="shared" si="5"/>
        <v>50328.2184</v>
      </c>
      <c r="CL12" s="12">
        <f t="shared" si="5"/>
        <v>50224.5356</v>
      </c>
      <c r="CM12" s="12">
        <f t="shared" si="5"/>
        <v>47748.6002</v>
      </c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</row>
    <row r="13" spans="1:121" ht="12.75">
      <c r="A13" s="25">
        <f t="shared" si="3"/>
        <v>1999</v>
      </c>
      <c r="B13" s="11" t="s">
        <v>551</v>
      </c>
      <c r="C13" s="7" t="str">
        <f t="shared" si="0"/>
        <v>Private Transfers, Intervivos, Outflows</v>
      </c>
      <c r="D13" s="12" t="s">
        <v>158</v>
      </c>
      <c r="E13" s="12" t="s">
        <v>100</v>
      </c>
      <c r="F13" s="12" t="s">
        <v>159</v>
      </c>
      <c r="G13" s="12">
        <v>81</v>
      </c>
      <c r="H13" s="5" t="str">
        <f t="shared" si="1"/>
        <v>80+</v>
      </c>
      <c r="I13" s="5" t="str">
        <f t="shared" si="2"/>
        <v>Single</v>
      </c>
      <c r="J13" s="13" t="s">
        <v>138</v>
      </c>
      <c r="K13" s="12">
        <f t="shared" si="6"/>
        <v>0</v>
      </c>
      <c r="L13" s="12">
        <f aca="true" t="shared" si="7" ref="L13:BW13">L19+L22</f>
        <v>0</v>
      </c>
      <c r="M13" s="12">
        <f t="shared" si="7"/>
        <v>-0.07088848</v>
      </c>
      <c r="N13" s="12">
        <f t="shared" si="7"/>
        <v>-5.4069816000001225</v>
      </c>
      <c r="O13" s="12">
        <f t="shared" si="7"/>
        <v>-7.556030300004162</v>
      </c>
      <c r="P13" s="12">
        <f t="shared" si="7"/>
        <v>-5.567652249999999</v>
      </c>
      <c r="Q13" s="12">
        <f t="shared" si="7"/>
        <v>-1.04857533014426</v>
      </c>
      <c r="R13" s="12">
        <f t="shared" si="7"/>
        <v>-5.667490270003425</v>
      </c>
      <c r="S13" s="12">
        <f t="shared" si="7"/>
        <v>-11.00725656</v>
      </c>
      <c r="T13" s="12">
        <f t="shared" si="7"/>
        <v>-25.41661456</v>
      </c>
      <c r="U13" s="12">
        <f t="shared" si="7"/>
        <v>-33.320987500017516</v>
      </c>
      <c r="V13" s="12">
        <f t="shared" si="7"/>
        <v>-53.00957749</v>
      </c>
      <c r="W13" s="12">
        <f t="shared" si="7"/>
        <v>-69.53073102</v>
      </c>
      <c r="X13" s="12">
        <f t="shared" si="7"/>
        <v>-169.06989627</v>
      </c>
      <c r="Y13" s="12">
        <f t="shared" si="7"/>
        <v>-344.1860678</v>
      </c>
      <c r="Z13" s="12">
        <f t="shared" si="7"/>
        <v>-670.31453859</v>
      </c>
      <c r="AA13" s="12">
        <f t="shared" si="7"/>
        <v>-1284.8437740900001</v>
      </c>
      <c r="AB13" s="12">
        <f t="shared" si="7"/>
        <v>-2271.8898422</v>
      </c>
      <c r="AC13" s="12">
        <f t="shared" si="7"/>
        <v>-3415.4686997999997</v>
      </c>
      <c r="AD13" s="12">
        <f t="shared" si="7"/>
        <v>-4920.529778</v>
      </c>
      <c r="AE13" s="12">
        <f t="shared" si="7"/>
        <v>-7261.754196</v>
      </c>
      <c r="AF13" s="12">
        <f t="shared" si="7"/>
        <v>-10467.55384</v>
      </c>
      <c r="AG13" s="12">
        <f t="shared" si="7"/>
        <v>-14100.52824</v>
      </c>
      <c r="AH13" s="12">
        <f t="shared" si="7"/>
        <v>-17892.980789999998</v>
      </c>
      <c r="AI13" s="12">
        <f t="shared" si="7"/>
        <v>-21767.56983</v>
      </c>
      <c r="AJ13" s="12">
        <f t="shared" si="7"/>
        <v>-25604.036620000003</v>
      </c>
      <c r="AK13" s="12">
        <f t="shared" si="7"/>
        <v>-29101.587809999997</v>
      </c>
      <c r="AL13" s="12">
        <f t="shared" si="7"/>
        <v>-32243.70177</v>
      </c>
      <c r="AM13" s="12">
        <f t="shared" si="7"/>
        <v>-35333.006740000004</v>
      </c>
      <c r="AN13" s="12">
        <f t="shared" si="7"/>
        <v>-38366.18637</v>
      </c>
      <c r="AO13" s="12">
        <f t="shared" si="7"/>
        <v>-41237.68262</v>
      </c>
      <c r="AP13" s="12">
        <f t="shared" si="7"/>
        <v>-44442.49268</v>
      </c>
      <c r="AQ13" s="12">
        <f t="shared" si="7"/>
        <v>-47715.36476</v>
      </c>
      <c r="AR13" s="12">
        <f t="shared" si="7"/>
        <v>-50613.58348000001</v>
      </c>
      <c r="AS13" s="12">
        <f t="shared" si="7"/>
        <v>-53063.05529</v>
      </c>
      <c r="AT13" s="12">
        <f t="shared" si="7"/>
        <v>-55538.098150000005</v>
      </c>
      <c r="AU13" s="12">
        <f t="shared" si="7"/>
        <v>-57678.53033</v>
      </c>
      <c r="AV13" s="12">
        <f t="shared" si="7"/>
        <v>-59981.452659999995</v>
      </c>
      <c r="AW13" s="12">
        <f t="shared" si="7"/>
        <v>-62191.282960000004</v>
      </c>
      <c r="AX13" s="12">
        <f t="shared" si="7"/>
        <v>-64360.06714</v>
      </c>
      <c r="AY13" s="12">
        <f t="shared" si="7"/>
        <v>-66924.44256</v>
      </c>
      <c r="AZ13" s="12">
        <f t="shared" si="7"/>
        <v>-69412.38734</v>
      </c>
      <c r="BA13" s="12">
        <f t="shared" si="7"/>
        <v>-71499.68301000001</v>
      </c>
      <c r="BB13" s="12">
        <f t="shared" si="7"/>
        <v>-72982.77244</v>
      </c>
      <c r="BC13" s="12">
        <f t="shared" si="7"/>
        <v>-74013.56106</v>
      </c>
      <c r="BD13" s="12">
        <f t="shared" si="7"/>
        <v>-74337.19935</v>
      </c>
      <c r="BE13" s="12">
        <f t="shared" si="7"/>
        <v>-73501.158</v>
      </c>
      <c r="BF13" s="12">
        <f t="shared" si="7"/>
        <v>-72415.89525999999</v>
      </c>
      <c r="BG13" s="12">
        <f t="shared" si="7"/>
        <v>-71508.17485</v>
      </c>
      <c r="BH13" s="12">
        <f t="shared" si="7"/>
        <v>-70839.53472999998</v>
      </c>
      <c r="BI13" s="12">
        <f t="shared" si="7"/>
        <v>-70067.89373</v>
      </c>
      <c r="BJ13" s="12">
        <f t="shared" si="7"/>
        <v>-69176.65005</v>
      </c>
      <c r="BK13" s="12">
        <f t="shared" si="7"/>
        <v>-68138.89646</v>
      </c>
      <c r="BL13" s="12">
        <f t="shared" si="7"/>
        <v>-67024.67867000001</v>
      </c>
      <c r="BM13" s="12">
        <f t="shared" si="7"/>
        <v>-65906.04789999999</v>
      </c>
      <c r="BN13" s="12">
        <f t="shared" si="7"/>
        <v>-64844.834599999995</v>
      </c>
      <c r="BO13" s="12">
        <f t="shared" si="7"/>
        <v>-63941.307799999995</v>
      </c>
      <c r="BP13" s="12">
        <f t="shared" si="7"/>
        <v>-63000.562300000005</v>
      </c>
      <c r="BQ13" s="12">
        <f t="shared" si="7"/>
        <v>-61822.4206</v>
      </c>
      <c r="BR13" s="12">
        <f t="shared" si="7"/>
        <v>-60672.1313</v>
      </c>
      <c r="BS13" s="12">
        <f t="shared" si="7"/>
        <v>-59668.0811</v>
      </c>
      <c r="BT13" s="12">
        <f t="shared" si="7"/>
        <v>-58675.144400000005</v>
      </c>
      <c r="BU13" s="12">
        <f t="shared" si="7"/>
        <v>-57517.711200000005</v>
      </c>
      <c r="BV13" s="12">
        <f t="shared" si="7"/>
        <v>-56481.2243</v>
      </c>
      <c r="BW13" s="12">
        <f t="shared" si="7"/>
        <v>-55353.75000000001</v>
      </c>
      <c r="BX13" s="12">
        <f t="shared" si="5"/>
        <v>-53972.2898</v>
      </c>
      <c r="BY13" s="12">
        <f t="shared" si="5"/>
        <v>-53352.6579</v>
      </c>
      <c r="BZ13" s="12">
        <f t="shared" si="5"/>
        <v>-52834.809100000006</v>
      </c>
      <c r="CA13" s="12">
        <f t="shared" si="5"/>
        <v>-52127.08329999999</v>
      </c>
      <c r="CB13" s="12">
        <f t="shared" si="5"/>
        <v>-51222.243200000004</v>
      </c>
      <c r="CC13" s="12">
        <f t="shared" si="5"/>
        <v>-50338.1477</v>
      </c>
      <c r="CD13" s="12">
        <f t="shared" si="5"/>
        <v>-49262.803700000004</v>
      </c>
      <c r="CE13" s="12">
        <f t="shared" si="5"/>
        <v>-48262.868599999994</v>
      </c>
      <c r="CF13" s="12">
        <f t="shared" si="5"/>
        <v>-47460.65024</v>
      </c>
      <c r="CG13" s="12">
        <f t="shared" si="5"/>
        <v>-46570.358049999995</v>
      </c>
      <c r="CH13" s="12">
        <f t="shared" si="5"/>
        <v>-45704.55952</v>
      </c>
      <c r="CI13" s="12">
        <f t="shared" si="5"/>
        <v>-44875.29102999999</v>
      </c>
      <c r="CJ13" s="12">
        <f t="shared" si="5"/>
        <v>-44039.53354</v>
      </c>
      <c r="CK13" s="12">
        <f t="shared" si="5"/>
        <v>-43218.77988</v>
      </c>
      <c r="CL13" s="12">
        <f t="shared" si="5"/>
        <v>-42482.54045000001</v>
      </c>
      <c r="CM13" s="12">
        <f t="shared" si="5"/>
        <v>-38522.70435</v>
      </c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</row>
    <row r="14" spans="1:121" ht="12.75">
      <c r="A14" s="25">
        <f t="shared" si="3"/>
        <v>1999</v>
      </c>
      <c r="B14" s="11" t="s">
        <v>586</v>
      </c>
      <c r="C14" s="7" t="str">
        <f t="shared" si="0"/>
        <v>Private Transfers, Consumption</v>
      </c>
      <c r="D14" s="12" t="s">
        <v>158</v>
      </c>
      <c r="E14" s="12"/>
      <c r="F14" s="12"/>
      <c r="G14" s="12"/>
      <c r="H14" s="5"/>
      <c r="I14" s="5"/>
      <c r="J14" s="13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</row>
    <row r="15" spans="1:121" ht="12.75">
      <c r="A15" s="25">
        <f t="shared" si="3"/>
        <v>1999</v>
      </c>
      <c r="B15" s="11" t="s">
        <v>587</v>
      </c>
      <c r="C15" s="7" t="str">
        <f t="shared" si="0"/>
        <v>Private Transfers, Consumption, Inflows</v>
      </c>
      <c r="D15" s="12" t="s">
        <v>158</v>
      </c>
      <c r="E15" s="12"/>
      <c r="F15" s="12"/>
      <c r="G15" s="12"/>
      <c r="H15" s="5"/>
      <c r="I15" s="5"/>
      <c r="J15" s="13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</row>
    <row r="16" spans="1:121" ht="12.75">
      <c r="A16" s="25">
        <f t="shared" si="3"/>
        <v>1999</v>
      </c>
      <c r="B16" s="11" t="s">
        <v>588</v>
      </c>
      <c r="C16" s="7" t="str">
        <f t="shared" si="0"/>
        <v>Private Transfers, Consumption, Outflows</v>
      </c>
      <c r="D16" s="12" t="s">
        <v>158</v>
      </c>
      <c r="E16" s="12"/>
      <c r="F16" s="12"/>
      <c r="G16" s="12"/>
      <c r="H16" s="5"/>
      <c r="I16" s="5"/>
      <c r="J16" s="13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</row>
    <row r="17" spans="1:121" ht="12.75">
      <c r="A17" s="25">
        <f t="shared" si="3"/>
        <v>1999</v>
      </c>
      <c r="B17" s="11" t="s">
        <v>252</v>
      </c>
      <c r="C17" s="7" t="str">
        <f t="shared" si="0"/>
        <v>Interhousehold</v>
      </c>
      <c r="D17" s="12" t="s">
        <v>158</v>
      </c>
      <c r="E17" s="12" t="s">
        <v>100</v>
      </c>
      <c r="F17" s="12" t="s">
        <v>159</v>
      </c>
      <c r="G17" s="12">
        <v>81</v>
      </c>
      <c r="H17" s="5" t="str">
        <f t="shared" si="1"/>
        <v>80+</v>
      </c>
      <c r="I17" s="5" t="str">
        <f t="shared" si="2"/>
        <v>Single</v>
      </c>
      <c r="J17" s="13" t="s">
        <v>138</v>
      </c>
      <c r="K17" s="12">
        <f>K18+K19</f>
        <v>0</v>
      </c>
      <c r="L17" s="12">
        <f aca="true" t="shared" si="8" ref="L17:BW17">L18+L19</f>
        <v>0</v>
      </c>
      <c r="M17" s="12">
        <f t="shared" si="8"/>
        <v>0</v>
      </c>
      <c r="N17" s="12">
        <f t="shared" si="8"/>
        <v>-1.229E-13</v>
      </c>
      <c r="O17" s="12">
        <f t="shared" si="8"/>
        <v>-0.0974522</v>
      </c>
      <c r="P17" s="12">
        <f t="shared" si="8"/>
        <v>-0.13875858</v>
      </c>
      <c r="Q17" s="12">
        <f t="shared" si="8"/>
        <v>-0.09482355</v>
      </c>
      <c r="R17" s="12">
        <f t="shared" si="8"/>
        <v>-3.425E-12</v>
      </c>
      <c r="S17" s="12">
        <f t="shared" si="8"/>
        <v>0</v>
      </c>
      <c r="T17" s="12">
        <f t="shared" si="8"/>
        <v>0</v>
      </c>
      <c r="U17" s="12">
        <f t="shared" si="8"/>
        <v>-2.163E-14</v>
      </c>
      <c r="V17" s="12">
        <f t="shared" si="8"/>
        <v>-0.00936788</v>
      </c>
      <c r="W17" s="12">
        <f t="shared" si="8"/>
        <v>-0.011960579999999998</v>
      </c>
      <c r="X17" s="12">
        <f t="shared" si="8"/>
        <v>0.20085179</v>
      </c>
      <c r="Y17" s="12">
        <f t="shared" si="8"/>
        <v>1.6122559</v>
      </c>
      <c r="Z17" s="12">
        <f t="shared" si="8"/>
        <v>7.32197501</v>
      </c>
      <c r="AA17" s="12">
        <f t="shared" si="8"/>
        <v>20.859276910000002</v>
      </c>
      <c r="AB17" s="12">
        <f t="shared" si="8"/>
        <v>37.853054799999995</v>
      </c>
      <c r="AC17" s="12">
        <f t="shared" si="8"/>
        <v>62.881613200000004</v>
      </c>
      <c r="AD17" s="12">
        <f t="shared" si="8"/>
        <v>71.068051</v>
      </c>
      <c r="AE17" s="12">
        <f t="shared" si="8"/>
        <v>56.609635000000004</v>
      </c>
      <c r="AF17" s="12">
        <f t="shared" si="8"/>
        <v>32.219110000000015</v>
      </c>
      <c r="AG17" s="12">
        <f t="shared" si="8"/>
        <v>20.12650000000002</v>
      </c>
      <c r="AH17" s="12">
        <f t="shared" si="8"/>
        <v>4.667840000000012</v>
      </c>
      <c r="AI17" s="12">
        <f t="shared" si="8"/>
        <v>-18.068299999999994</v>
      </c>
      <c r="AJ17" s="12">
        <f t="shared" si="8"/>
        <v>-51.55569000000003</v>
      </c>
      <c r="AK17" s="12">
        <f t="shared" si="8"/>
        <v>-90.02286999999998</v>
      </c>
      <c r="AL17" s="12">
        <f t="shared" si="8"/>
        <v>-101.72488999999996</v>
      </c>
      <c r="AM17" s="12">
        <f t="shared" si="8"/>
        <v>-104.47881000000001</v>
      </c>
      <c r="AN17" s="12">
        <f t="shared" si="8"/>
        <v>-117.98192</v>
      </c>
      <c r="AO17" s="12">
        <f t="shared" si="8"/>
        <v>-143.47803999999996</v>
      </c>
      <c r="AP17" s="12">
        <f t="shared" si="8"/>
        <v>-155.55036</v>
      </c>
      <c r="AQ17" s="12">
        <f t="shared" si="8"/>
        <v>-158.42883999999998</v>
      </c>
      <c r="AR17" s="12">
        <f t="shared" si="8"/>
        <v>-159.57304</v>
      </c>
      <c r="AS17" s="12">
        <f t="shared" si="8"/>
        <v>-139.35014</v>
      </c>
      <c r="AT17" s="12">
        <f t="shared" si="8"/>
        <v>-127.18826999999999</v>
      </c>
      <c r="AU17" s="12">
        <f t="shared" si="8"/>
        <v>-157.95998999999995</v>
      </c>
      <c r="AV17" s="12">
        <f t="shared" si="8"/>
        <v>-181.01509</v>
      </c>
      <c r="AW17" s="12">
        <f t="shared" si="8"/>
        <v>-180.47177</v>
      </c>
      <c r="AX17" s="12">
        <f t="shared" si="8"/>
        <v>-183.13536</v>
      </c>
      <c r="AY17" s="12">
        <f t="shared" si="8"/>
        <v>-172.68462</v>
      </c>
      <c r="AZ17" s="12">
        <f t="shared" si="8"/>
        <v>-173.23062000000004</v>
      </c>
      <c r="BA17" s="12">
        <f t="shared" si="8"/>
        <v>-206.41166999999996</v>
      </c>
      <c r="BB17" s="12">
        <f t="shared" si="8"/>
        <v>-230.42126999999994</v>
      </c>
      <c r="BC17" s="12">
        <f t="shared" si="8"/>
        <v>-232.60460999999998</v>
      </c>
      <c r="BD17" s="12">
        <f t="shared" si="8"/>
        <v>-229.70229999999992</v>
      </c>
      <c r="BE17" s="12">
        <f t="shared" si="8"/>
        <v>-223.1365699999999</v>
      </c>
      <c r="BF17" s="12">
        <f t="shared" si="8"/>
        <v>-220.97481000000005</v>
      </c>
      <c r="BG17" s="12">
        <f t="shared" si="8"/>
        <v>-221.23651000000007</v>
      </c>
      <c r="BH17" s="12">
        <f t="shared" si="8"/>
        <v>-257.70497</v>
      </c>
      <c r="BI17" s="12">
        <f t="shared" si="8"/>
        <v>-294.71408999999994</v>
      </c>
      <c r="BJ17" s="12">
        <f t="shared" si="8"/>
        <v>-300.7428</v>
      </c>
      <c r="BK17" s="12">
        <f t="shared" si="8"/>
        <v>-282.9548</v>
      </c>
      <c r="BL17" s="12">
        <f t="shared" si="8"/>
        <v>-251.93849999999998</v>
      </c>
      <c r="BM17" s="12">
        <f t="shared" si="8"/>
        <v>-213.4543000000001</v>
      </c>
      <c r="BN17" s="12">
        <f t="shared" si="8"/>
        <v>-205.12819999999988</v>
      </c>
      <c r="BO17" s="12">
        <f t="shared" si="8"/>
        <v>-199.9722999999999</v>
      </c>
      <c r="BP17" s="12">
        <f t="shared" si="8"/>
        <v>-170.9266</v>
      </c>
      <c r="BQ17" s="12">
        <f t="shared" si="8"/>
        <v>-112.19630000000006</v>
      </c>
      <c r="BR17" s="12">
        <f t="shared" si="8"/>
        <v>-49.25109999999995</v>
      </c>
      <c r="BS17" s="12">
        <f t="shared" si="8"/>
        <v>18.45530000000008</v>
      </c>
      <c r="BT17" s="12">
        <f t="shared" si="8"/>
        <v>89.6443999999999</v>
      </c>
      <c r="BU17" s="12">
        <f t="shared" si="8"/>
        <v>147.0163</v>
      </c>
      <c r="BV17" s="12">
        <f t="shared" si="8"/>
        <v>179.7025000000001</v>
      </c>
      <c r="BW17" s="12">
        <f t="shared" si="8"/>
        <v>203.0571</v>
      </c>
      <c r="BX17" s="12">
        <f aca="true" t="shared" si="9" ref="BX17:CM17">BX18+BX19</f>
        <v>261.49329999999986</v>
      </c>
      <c r="BY17" s="12">
        <f t="shared" si="9"/>
        <v>279.08140000000003</v>
      </c>
      <c r="BZ17" s="12">
        <f t="shared" si="9"/>
        <v>292.28589999999986</v>
      </c>
      <c r="CA17" s="12">
        <f t="shared" si="9"/>
        <v>326.39390000000003</v>
      </c>
      <c r="CB17" s="12">
        <f t="shared" si="9"/>
        <v>362.3198</v>
      </c>
      <c r="CC17" s="12">
        <f t="shared" si="9"/>
        <v>403.17010000000005</v>
      </c>
      <c r="CD17" s="12">
        <f t="shared" si="9"/>
        <v>443.2808</v>
      </c>
      <c r="CE17" s="12">
        <f t="shared" si="9"/>
        <v>488.981</v>
      </c>
      <c r="CF17" s="12">
        <f t="shared" si="9"/>
        <v>529.8942</v>
      </c>
      <c r="CG17" s="12">
        <f t="shared" si="9"/>
        <v>567.1007999999999</v>
      </c>
      <c r="CH17" s="12">
        <f t="shared" si="9"/>
        <v>600.1064999999999</v>
      </c>
      <c r="CI17" s="12">
        <f t="shared" si="9"/>
        <v>620.0584000000001</v>
      </c>
      <c r="CJ17" s="12">
        <f t="shared" si="9"/>
        <v>638.8911999999998</v>
      </c>
      <c r="CK17" s="12">
        <f t="shared" si="9"/>
        <v>657.9416999999999</v>
      </c>
      <c r="CL17" s="12">
        <f t="shared" si="9"/>
        <v>676.5990999999999</v>
      </c>
      <c r="CM17" s="12">
        <f t="shared" si="9"/>
        <v>754.8524999999997</v>
      </c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</row>
    <row r="18" spans="1:121" ht="12.75">
      <c r="A18" s="25">
        <f t="shared" si="3"/>
        <v>1999</v>
      </c>
      <c r="B18" s="11" t="s">
        <v>254</v>
      </c>
      <c r="C18" s="7" t="str">
        <f t="shared" si="0"/>
        <v>Interhousehold, Inflows</v>
      </c>
      <c r="D18" s="12" t="s">
        <v>158</v>
      </c>
      <c r="E18" s="12" t="s">
        <v>100</v>
      </c>
      <c r="F18" s="12" t="s">
        <v>159</v>
      </c>
      <c r="G18" s="12">
        <v>81</v>
      </c>
      <c r="H18" s="5" t="str">
        <f t="shared" si="1"/>
        <v>80+</v>
      </c>
      <c r="I18" s="5" t="str">
        <f t="shared" si="2"/>
        <v>Single</v>
      </c>
      <c r="J18" s="13" t="s">
        <v>138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0.00182868</v>
      </c>
      <c r="X18" s="12">
        <v>0.21218896</v>
      </c>
      <c r="Y18" s="12">
        <v>1.7197108</v>
      </c>
      <c r="Z18" s="12">
        <v>7.615859</v>
      </c>
      <c r="AA18" s="12">
        <v>21.463867</v>
      </c>
      <c r="AB18" s="12">
        <v>39.355912</v>
      </c>
      <c r="AC18" s="12">
        <v>70.11919</v>
      </c>
      <c r="AD18" s="12">
        <v>95.71609</v>
      </c>
      <c r="AE18" s="12">
        <v>118.1175</v>
      </c>
      <c r="AF18" s="12">
        <v>134.75846</v>
      </c>
      <c r="AG18" s="12">
        <v>148.75979</v>
      </c>
      <c r="AH18" s="12">
        <v>161.82683</v>
      </c>
      <c r="AI18" s="12">
        <v>176.90793</v>
      </c>
      <c r="AJ18" s="12">
        <v>194.52494</v>
      </c>
      <c r="AK18" s="12">
        <v>210.88215</v>
      </c>
      <c r="AL18" s="12">
        <v>243.09827</v>
      </c>
      <c r="AM18" s="12">
        <v>293.57533</v>
      </c>
      <c r="AN18" s="12">
        <v>334.99038</v>
      </c>
      <c r="AO18" s="12">
        <v>365.56616</v>
      </c>
      <c r="AP18" s="12">
        <v>406.82329</v>
      </c>
      <c r="AQ18" s="12">
        <v>445.24129</v>
      </c>
      <c r="AR18" s="12">
        <v>479.1962</v>
      </c>
      <c r="AS18" s="12">
        <v>533.7674</v>
      </c>
      <c r="AT18" s="12">
        <v>592.82289</v>
      </c>
      <c r="AU18" s="12">
        <v>627.65025</v>
      </c>
      <c r="AV18" s="12">
        <v>663.95323</v>
      </c>
      <c r="AW18" s="12">
        <v>693.02489</v>
      </c>
      <c r="AX18" s="12">
        <v>702.12893</v>
      </c>
      <c r="AY18" s="12">
        <v>714.85251</v>
      </c>
      <c r="AZ18" s="12">
        <v>726.29431</v>
      </c>
      <c r="BA18" s="12">
        <v>738.58</v>
      </c>
      <c r="BB18" s="12">
        <v>758.59625</v>
      </c>
      <c r="BC18" s="12">
        <v>795.17739</v>
      </c>
      <c r="BD18" s="12">
        <v>838.8377</v>
      </c>
      <c r="BE18" s="12">
        <v>868.65643</v>
      </c>
      <c r="BF18" s="12">
        <v>889.15069</v>
      </c>
      <c r="BG18" s="12">
        <v>913.02409</v>
      </c>
      <c r="BH18" s="12">
        <v>935.56023</v>
      </c>
      <c r="BI18" s="12">
        <v>971.71891</v>
      </c>
      <c r="BJ18" s="12">
        <v>1021.0624</v>
      </c>
      <c r="BK18" s="12">
        <v>1067.2965</v>
      </c>
      <c r="BL18" s="12">
        <v>1111.9908</v>
      </c>
      <c r="BM18" s="12">
        <v>1158.4267</v>
      </c>
      <c r="BN18" s="12">
        <v>1202.3049</v>
      </c>
      <c r="BO18" s="12">
        <v>1244.9157</v>
      </c>
      <c r="BP18" s="12">
        <v>1291.3733</v>
      </c>
      <c r="BQ18" s="12">
        <v>1339.2883</v>
      </c>
      <c r="BR18" s="12">
        <v>1389.9421</v>
      </c>
      <c r="BS18" s="12">
        <v>1446.3466</v>
      </c>
      <c r="BT18" s="12">
        <v>1505.069</v>
      </c>
      <c r="BU18" s="12">
        <v>1558.1756</v>
      </c>
      <c r="BV18" s="12">
        <v>1606.1782</v>
      </c>
      <c r="BW18" s="12">
        <v>1629.8578</v>
      </c>
      <c r="BX18" s="12">
        <v>1667.9334</v>
      </c>
      <c r="BY18" s="12">
        <v>1714.8733</v>
      </c>
      <c r="BZ18" s="12">
        <v>1743.9805</v>
      </c>
      <c r="CA18" s="12">
        <v>1798.1042</v>
      </c>
      <c r="CB18" s="12">
        <v>1845.0296</v>
      </c>
      <c r="CC18" s="12">
        <v>1886.1621</v>
      </c>
      <c r="CD18" s="12">
        <v>1927.7496</v>
      </c>
      <c r="CE18" s="12">
        <v>1969.0455</v>
      </c>
      <c r="CF18" s="12">
        <v>2007.7672</v>
      </c>
      <c r="CG18" s="12">
        <v>2044.2302</v>
      </c>
      <c r="CH18" s="12">
        <v>2078.2798</v>
      </c>
      <c r="CI18" s="12">
        <v>2108.0996</v>
      </c>
      <c r="CJ18" s="12">
        <v>2133.8801</v>
      </c>
      <c r="CK18" s="12">
        <v>2155.5851</v>
      </c>
      <c r="CL18" s="12">
        <v>2170.707</v>
      </c>
      <c r="CM18" s="12">
        <v>2125.0242</v>
      </c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</row>
    <row r="19" spans="1:121" ht="12.75">
      <c r="A19" s="25">
        <f t="shared" si="3"/>
        <v>1999</v>
      </c>
      <c r="B19" s="11" t="s">
        <v>256</v>
      </c>
      <c r="C19" s="7" t="str">
        <f t="shared" si="0"/>
        <v>Interhousehold, Outflows</v>
      </c>
      <c r="D19" s="12" t="s">
        <v>158</v>
      </c>
      <c r="E19" s="12" t="s">
        <v>100</v>
      </c>
      <c r="F19" s="12" t="s">
        <v>159</v>
      </c>
      <c r="G19" s="12">
        <v>81</v>
      </c>
      <c r="H19" s="5" t="str">
        <f t="shared" si="1"/>
        <v>80+</v>
      </c>
      <c r="I19" s="5" t="str">
        <f t="shared" si="2"/>
        <v>Single</v>
      </c>
      <c r="J19" s="13" t="s">
        <v>138</v>
      </c>
      <c r="K19" s="12">
        <v>0</v>
      </c>
      <c r="L19" s="12">
        <v>0</v>
      </c>
      <c r="M19" s="12">
        <v>0</v>
      </c>
      <c r="N19" s="12">
        <v>-1.229E-13</v>
      </c>
      <c r="O19" s="12">
        <v>-0.0974522</v>
      </c>
      <c r="P19" s="12">
        <v>-0.13875858</v>
      </c>
      <c r="Q19" s="12">
        <v>-0.09482355</v>
      </c>
      <c r="R19" s="12">
        <v>-3.425E-12</v>
      </c>
      <c r="S19" s="12">
        <v>0</v>
      </c>
      <c r="T19" s="12">
        <v>0</v>
      </c>
      <c r="U19" s="12">
        <v>-2.163E-14</v>
      </c>
      <c r="V19" s="12">
        <v>-0.00936788</v>
      </c>
      <c r="W19" s="12">
        <v>-0.01378926</v>
      </c>
      <c r="X19" s="12">
        <v>-0.01133717</v>
      </c>
      <c r="Y19" s="12">
        <v>-0.1074549</v>
      </c>
      <c r="Z19" s="12">
        <v>-0.29388399</v>
      </c>
      <c r="AA19" s="12">
        <v>-0.60459009</v>
      </c>
      <c r="AB19" s="12">
        <v>-1.5028572</v>
      </c>
      <c r="AC19" s="12">
        <v>-7.2375768</v>
      </c>
      <c r="AD19" s="12">
        <v>-24.648039</v>
      </c>
      <c r="AE19" s="12">
        <v>-61.507865</v>
      </c>
      <c r="AF19" s="12">
        <v>-102.53935</v>
      </c>
      <c r="AG19" s="12">
        <v>-128.63329</v>
      </c>
      <c r="AH19" s="12">
        <v>-157.15899</v>
      </c>
      <c r="AI19" s="12">
        <v>-194.97623</v>
      </c>
      <c r="AJ19" s="12">
        <v>-246.08063</v>
      </c>
      <c r="AK19" s="12">
        <v>-300.90502</v>
      </c>
      <c r="AL19" s="12">
        <v>-344.82316</v>
      </c>
      <c r="AM19" s="12">
        <v>-398.05414</v>
      </c>
      <c r="AN19" s="12">
        <v>-452.9723</v>
      </c>
      <c r="AO19" s="12">
        <v>-509.0442</v>
      </c>
      <c r="AP19" s="12">
        <v>-562.37365</v>
      </c>
      <c r="AQ19" s="12">
        <v>-603.67013</v>
      </c>
      <c r="AR19" s="12">
        <v>-638.76924</v>
      </c>
      <c r="AS19" s="12">
        <v>-673.11754</v>
      </c>
      <c r="AT19" s="12">
        <v>-720.01116</v>
      </c>
      <c r="AU19" s="12">
        <v>-785.61024</v>
      </c>
      <c r="AV19" s="12">
        <v>-844.96832</v>
      </c>
      <c r="AW19" s="12">
        <v>-873.49666</v>
      </c>
      <c r="AX19" s="12">
        <v>-885.26429</v>
      </c>
      <c r="AY19" s="12">
        <v>-887.53713</v>
      </c>
      <c r="AZ19" s="12">
        <v>-899.52493</v>
      </c>
      <c r="BA19" s="12">
        <v>-944.99167</v>
      </c>
      <c r="BB19" s="12">
        <v>-989.01752</v>
      </c>
      <c r="BC19" s="12">
        <v>-1027.782</v>
      </c>
      <c r="BD19" s="12">
        <v>-1068.54</v>
      </c>
      <c r="BE19" s="12">
        <v>-1091.793</v>
      </c>
      <c r="BF19" s="12">
        <v>-1110.1255</v>
      </c>
      <c r="BG19" s="12">
        <v>-1134.2606</v>
      </c>
      <c r="BH19" s="12">
        <v>-1193.2652</v>
      </c>
      <c r="BI19" s="12">
        <v>-1266.433</v>
      </c>
      <c r="BJ19" s="12">
        <v>-1321.8052</v>
      </c>
      <c r="BK19" s="12">
        <v>-1350.2513</v>
      </c>
      <c r="BL19" s="12">
        <v>-1363.9293</v>
      </c>
      <c r="BM19" s="12">
        <v>-1371.881</v>
      </c>
      <c r="BN19" s="12">
        <v>-1407.4331</v>
      </c>
      <c r="BO19" s="12">
        <v>-1444.888</v>
      </c>
      <c r="BP19" s="12">
        <v>-1462.2999</v>
      </c>
      <c r="BQ19" s="12">
        <v>-1451.4846</v>
      </c>
      <c r="BR19" s="12">
        <v>-1439.1932</v>
      </c>
      <c r="BS19" s="12">
        <v>-1427.8913</v>
      </c>
      <c r="BT19" s="12">
        <v>-1415.4246</v>
      </c>
      <c r="BU19" s="12">
        <v>-1411.1593</v>
      </c>
      <c r="BV19" s="12">
        <v>-1426.4757</v>
      </c>
      <c r="BW19" s="12">
        <v>-1426.8007</v>
      </c>
      <c r="BX19" s="12">
        <v>-1406.4401</v>
      </c>
      <c r="BY19" s="12">
        <v>-1435.7919</v>
      </c>
      <c r="BZ19" s="12">
        <v>-1451.6946</v>
      </c>
      <c r="CA19" s="12">
        <v>-1471.7103</v>
      </c>
      <c r="CB19" s="12">
        <v>-1482.7098</v>
      </c>
      <c r="CC19" s="12">
        <v>-1482.992</v>
      </c>
      <c r="CD19" s="12">
        <v>-1484.4688</v>
      </c>
      <c r="CE19" s="12">
        <v>-1480.0645</v>
      </c>
      <c r="CF19" s="12">
        <v>-1477.873</v>
      </c>
      <c r="CG19" s="12">
        <v>-1477.1294</v>
      </c>
      <c r="CH19" s="12">
        <v>-1478.1733</v>
      </c>
      <c r="CI19" s="12">
        <v>-1488.0412</v>
      </c>
      <c r="CJ19" s="12">
        <v>-1494.9889</v>
      </c>
      <c r="CK19" s="12">
        <v>-1497.6434</v>
      </c>
      <c r="CL19" s="12">
        <v>-1494.1079</v>
      </c>
      <c r="CM19" s="12">
        <v>-1370.1717</v>
      </c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</row>
    <row r="20" spans="1:121" ht="12.75">
      <c r="A20" s="25">
        <v>1999</v>
      </c>
      <c r="B20" s="11" t="s">
        <v>228</v>
      </c>
      <c r="C20" s="7" t="str">
        <f t="shared" si="0"/>
        <v>Intrahousehold Transfers</v>
      </c>
      <c r="D20" s="12" t="s">
        <v>158</v>
      </c>
      <c r="E20" s="12" t="s">
        <v>100</v>
      </c>
      <c r="F20" s="12" t="s">
        <v>159</v>
      </c>
      <c r="G20" s="12">
        <v>81</v>
      </c>
      <c r="H20" s="5" t="str">
        <f t="shared" si="1"/>
        <v>80+</v>
      </c>
      <c r="I20" s="5" t="str">
        <f t="shared" si="2"/>
        <v>Single</v>
      </c>
      <c r="J20" s="13" t="s">
        <v>138</v>
      </c>
      <c r="K20" s="12">
        <f>K21+K22</f>
        <v>13144.9012</v>
      </c>
      <c r="L20" s="12">
        <f aca="true" t="shared" si="10" ref="L20:BW20">L21+L22</f>
        <v>12752.0117</v>
      </c>
      <c r="M20" s="12">
        <f t="shared" si="10"/>
        <v>12552.765257030002</v>
      </c>
      <c r="N20" s="12">
        <f t="shared" si="10"/>
        <v>12495.032202400002</v>
      </c>
      <c r="O20" s="12">
        <f t="shared" si="10"/>
        <v>12545.350581399995</v>
      </c>
      <c r="P20" s="12">
        <f t="shared" si="10"/>
        <v>13506.31643133</v>
      </c>
      <c r="Q20" s="12">
        <f t="shared" si="10"/>
        <v>15335.03135822037</v>
      </c>
      <c r="R20" s="12">
        <f t="shared" si="10"/>
        <v>16967.75164973</v>
      </c>
      <c r="S20" s="12">
        <f t="shared" si="10"/>
        <v>17620.19525344</v>
      </c>
      <c r="T20" s="12">
        <f t="shared" si="10"/>
        <v>18069.744935439998</v>
      </c>
      <c r="U20" s="12">
        <f t="shared" si="10"/>
        <v>18953.865842499985</v>
      </c>
      <c r="V20" s="12">
        <f t="shared" si="10"/>
        <v>19724.83059239</v>
      </c>
      <c r="W20" s="12">
        <f t="shared" si="10"/>
        <v>20697.270894039997</v>
      </c>
      <c r="X20" s="12">
        <f t="shared" si="10"/>
        <v>21811.322092899998</v>
      </c>
      <c r="Y20" s="12">
        <f t="shared" si="10"/>
        <v>23054.0837371</v>
      </c>
      <c r="Z20" s="12">
        <f t="shared" si="10"/>
        <v>24109.7062854</v>
      </c>
      <c r="AA20" s="12">
        <f t="shared" si="10"/>
        <v>25115.971766000002</v>
      </c>
      <c r="AB20" s="12">
        <f t="shared" si="10"/>
        <v>26003.943638999997</v>
      </c>
      <c r="AC20" s="12">
        <f t="shared" si="10"/>
        <v>26433.910677</v>
      </c>
      <c r="AD20" s="12">
        <f t="shared" si="10"/>
        <v>25926.628870999997</v>
      </c>
      <c r="AE20" s="12">
        <f t="shared" si="10"/>
        <v>23315.996729</v>
      </c>
      <c r="AF20" s="12">
        <f t="shared" si="10"/>
        <v>18991.221840000002</v>
      </c>
      <c r="AG20" s="12">
        <f t="shared" si="10"/>
        <v>14068.465320000001</v>
      </c>
      <c r="AH20" s="12">
        <f t="shared" si="10"/>
        <v>8845.889310000002</v>
      </c>
      <c r="AI20" s="12">
        <f t="shared" si="10"/>
        <v>3808.676810000001</v>
      </c>
      <c r="AJ20" s="12">
        <f t="shared" si="10"/>
        <v>-709.5689700000003</v>
      </c>
      <c r="AK20" s="12">
        <f t="shared" si="10"/>
        <v>-4567.498729999996</v>
      </c>
      <c r="AL20" s="12">
        <f t="shared" si="10"/>
        <v>-7811.380583999999</v>
      </c>
      <c r="AM20" s="12">
        <f t="shared" si="10"/>
        <v>-10711.209239998541</v>
      </c>
      <c r="AN20" s="12">
        <f t="shared" si="10"/>
        <v>-13518.032210000001</v>
      </c>
      <c r="AO20" s="12">
        <f t="shared" si="10"/>
        <v>-16117.144330000003</v>
      </c>
      <c r="AP20" s="12">
        <f t="shared" si="10"/>
        <v>-19262.378300000004</v>
      </c>
      <c r="AQ20" s="12">
        <f t="shared" si="10"/>
        <v>-22424.19938</v>
      </c>
      <c r="AR20" s="12">
        <f t="shared" si="10"/>
        <v>-24686.975540000007</v>
      </c>
      <c r="AS20" s="12">
        <f t="shared" si="10"/>
        <v>-26441.916849999998</v>
      </c>
      <c r="AT20" s="12">
        <f t="shared" si="10"/>
        <v>-28309.033190000002</v>
      </c>
      <c r="AU20" s="12">
        <f t="shared" si="10"/>
        <v>-29520.95568</v>
      </c>
      <c r="AV20" s="12">
        <f t="shared" si="10"/>
        <v>-30887.497659999994</v>
      </c>
      <c r="AW20" s="12">
        <f t="shared" si="10"/>
        <v>-32494.70444000001</v>
      </c>
      <c r="AX20" s="12">
        <f t="shared" si="10"/>
        <v>-34421.69055</v>
      </c>
      <c r="AY20" s="12">
        <f t="shared" si="10"/>
        <v>-36998.79187</v>
      </c>
      <c r="AZ20" s="12">
        <f t="shared" si="10"/>
        <v>-39236.26229</v>
      </c>
      <c r="BA20" s="12">
        <f t="shared" si="10"/>
        <v>-40823.02938000001</v>
      </c>
      <c r="BB20" s="12">
        <f t="shared" si="10"/>
        <v>-41792.521830000005</v>
      </c>
      <c r="BC20" s="12">
        <f t="shared" si="10"/>
        <v>-41948.69034</v>
      </c>
      <c r="BD20" s="12">
        <f t="shared" si="10"/>
        <v>-40997.054130000004</v>
      </c>
      <c r="BE20" s="12">
        <f t="shared" si="10"/>
        <v>-39056.69566999999</v>
      </c>
      <c r="BF20" s="12">
        <f t="shared" si="10"/>
        <v>-37119.81520999999</v>
      </c>
      <c r="BG20" s="12">
        <f t="shared" si="10"/>
        <v>-35352.312600000005</v>
      </c>
      <c r="BH20" s="12">
        <f t="shared" si="10"/>
        <v>-33710.805319999985</v>
      </c>
      <c r="BI20" s="12">
        <f t="shared" si="10"/>
        <v>-31846.547869999995</v>
      </c>
      <c r="BJ20" s="12">
        <f t="shared" si="10"/>
        <v>-30186.21420999999</v>
      </c>
      <c r="BK20" s="12">
        <f t="shared" si="10"/>
        <v>-28594.10798</v>
      </c>
      <c r="BL20" s="12">
        <f t="shared" si="10"/>
        <v>-27085.071500000005</v>
      </c>
      <c r="BM20" s="12">
        <f t="shared" si="10"/>
        <v>-25574.418019999997</v>
      </c>
      <c r="BN20" s="12">
        <f t="shared" si="10"/>
        <v>-23966.78317999999</v>
      </c>
      <c r="BO20" s="12">
        <f t="shared" si="10"/>
        <v>-22452.687659999996</v>
      </c>
      <c r="BP20" s="12">
        <f t="shared" si="10"/>
        <v>-20915.88578000001</v>
      </c>
      <c r="BQ20" s="12">
        <f t="shared" si="10"/>
        <v>-19151.292439999997</v>
      </c>
      <c r="BR20" s="12">
        <f t="shared" si="10"/>
        <v>-17407.245709999996</v>
      </c>
      <c r="BS20" s="12">
        <f t="shared" si="10"/>
        <v>-15797.271799999995</v>
      </c>
      <c r="BT20" s="12">
        <f t="shared" si="10"/>
        <v>-14339.09655000001</v>
      </c>
      <c r="BU20" s="12">
        <f t="shared" si="10"/>
        <v>-12741.418310000008</v>
      </c>
      <c r="BV20" s="12">
        <f t="shared" si="10"/>
        <v>-11120.726149999995</v>
      </c>
      <c r="BW20" s="12">
        <f t="shared" si="10"/>
        <v>-9621.29327000001</v>
      </c>
      <c r="BX20" s="12">
        <f aca="true" t="shared" si="11" ref="BX20:CM20">BX21+BX22</f>
        <v>-8063.145949999998</v>
      </c>
      <c r="BY20" s="12">
        <f t="shared" si="11"/>
        <v>-6837.2477</v>
      </c>
      <c r="BZ20" s="12">
        <f t="shared" si="11"/>
        <v>-5557.553700000004</v>
      </c>
      <c r="CA20" s="12">
        <f t="shared" si="11"/>
        <v>-4481.924799999993</v>
      </c>
      <c r="CB20" s="12">
        <f t="shared" si="11"/>
        <v>-3111.287700000008</v>
      </c>
      <c r="CC20" s="12">
        <f t="shared" si="11"/>
        <v>-1838.8987000000052</v>
      </c>
      <c r="CD20" s="12">
        <f t="shared" si="11"/>
        <v>-384.101800000004</v>
      </c>
      <c r="CE20" s="12">
        <f t="shared" si="11"/>
        <v>736.7681000000084</v>
      </c>
      <c r="CF20" s="12">
        <f t="shared" si="11"/>
        <v>1841.6413600000014</v>
      </c>
      <c r="CG20" s="12">
        <f t="shared" si="11"/>
        <v>2889.7637500000055</v>
      </c>
      <c r="CH20" s="12">
        <f t="shared" si="11"/>
        <v>3875.201279999994</v>
      </c>
      <c r="CI20" s="12">
        <f t="shared" si="11"/>
        <v>4789.557970000009</v>
      </c>
      <c r="CJ20" s="12">
        <f t="shared" si="11"/>
        <v>5672.151160000001</v>
      </c>
      <c r="CK20" s="12">
        <f t="shared" si="11"/>
        <v>6451.49682</v>
      </c>
      <c r="CL20" s="12">
        <f t="shared" si="11"/>
        <v>7065.396049999996</v>
      </c>
      <c r="CM20" s="12">
        <f t="shared" si="11"/>
        <v>8471.04335</v>
      </c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</row>
    <row r="21" spans="1:121" ht="12.75">
      <c r="A21" s="25">
        <v>1999</v>
      </c>
      <c r="B21" s="11" t="s">
        <v>230</v>
      </c>
      <c r="C21" s="7" t="str">
        <f t="shared" si="0"/>
        <v>Intrahousehold Transfers, Inflows</v>
      </c>
      <c r="D21" s="12" t="s">
        <v>158</v>
      </c>
      <c r="E21" s="12" t="s">
        <v>100</v>
      </c>
      <c r="F21" s="12" t="s">
        <v>159</v>
      </c>
      <c r="G21" s="12">
        <v>81</v>
      </c>
      <c r="H21" s="5" t="str">
        <f t="shared" si="1"/>
        <v>80+</v>
      </c>
      <c r="I21" s="5" t="str">
        <f t="shared" si="2"/>
        <v>Single</v>
      </c>
      <c r="J21" s="13" t="s">
        <v>138</v>
      </c>
      <c r="K21" s="12">
        <f>K24+K27+K30+K33+K36</f>
        <v>13144.9012</v>
      </c>
      <c r="L21" s="12">
        <f aca="true" t="shared" si="12" ref="L21:BW21">L24+L27+L30+L33+L36</f>
        <v>12752.0117</v>
      </c>
      <c r="M21" s="12">
        <f t="shared" si="12"/>
        <v>12552.836145510002</v>
      </c>
      <c r="N21" s="12">
        <f t="shared" si="12"/>
        <v>12500.439184</v>
      </c>
      <c r="O21" s="12">
        <f t="shared" si="12"/>
        <v>12552.809159499999</v>
      </c>
      <c r="P21" s="12">
        <f t="shared" si="12"/>
        <v>13511.745325</v>
      </c>
      <c r="Q21" s="12">
        <f t="shared" si="12"/>
        <v>15335.985110000514</v>
      </c>
      <c r="R21" s="12">
        <f t="shared" si="12"/>
        <v>16973.419139999998</v>
      </c>
      <c r="S21" s="12">
        <f t="shared" si="12"/>
        <v>17631.20251</v>
      </c>
      <c r="T21" s="12">
        <f t="shared" si="12"/>
        <v>18095.161549999997</v>
      </c>
      <c r="U21" s="12">
        <f t="shared" si="12"/>
        <v>18987.186830000002</v>
      </c>
      <c r="V21" s="12">
        <f t="shared" si="12"/>
        <v>19777.830802</v>
      </c>
      <c r="W21" s="12">
        <f t="shared" si="12"/>
        <v>20766.787835799998</v>
      </c>
      <c r="X21" s="12">
        <f t="shared" si="12"/>
        <v>21980.380652</v>
      </c>
      <c r="Y21" s="12">
        <f t="shared" si="12"/>
        <v>23398.162350000002</v>
      </c>
      <c r="Z21" s="12">
        <f t="shared" si="12"/>
        <v>24779.72694</v>
      </c>
      <c r="AA21" s="12">
        <f t="shared" si="12"/>
        <v>26400.21095</v>
      </c>
      <c r="AB21" s="12">
        <f t="shared" si="12"/>
        <v>28274.330624</v>
      </c>
      <c r="AC21" s="12">
        <f t="shared" si="12"/>
        <v>29842.1418</v>
      </c>
      <c r="AD21" s="12">
        <f t="shared" si="12"/>
        <v>30822.510609999998</v>
      </c>
      <c r="AE21" s="12">
        <f t="shared" si="12"/>
        <v>30516.243059999997</v>
      </c>
      <c r="AF21" s="12">
        <f t="shared" si="12"/>
        <v>29356.236330000003</v>
      </c>
      <c r="AG21" s="12">
        <f t="shared" si="12"/>
        <v>28040.36027</v>
      </c>
      <c r="AH21" s="12">
        <f t="shared" si="12"/>
        <v>26581.71111</v>
      </c>
      <c r="AI21" s="12">
        <f t="shared" si="12"/>
        <v>25381.27041</v>
      </c>
      <c r="AJ21" s="12">
        <f t="shared" si="12"/>
        <v>24648.387020000002</v>
      </c>
      <c r="AK21" s="12">
        <f t="shared" si="12"/>
        <v>24233.184060000003</v>
      </c>
      <c r="AL21" s="12">
        <f t="shared" si="12"/>
        <v>24087.498026</v>
      </c>
      <c r="AM21" s="12">
        <f t="shared" si="12"/>
        <v>24223.743360001463</v>
      </c>
      <c r="AN21" s="12">
        <f t="shared" si="12"/>
        <v>24395.18186</v>
      </c>
      <c r="AO21" s="12">
        <f t="shared" si="12"/>
        <v>24611.49409</v>
      </c>
      <c r="AP21" s="12">
        <f t="shared" si="12"/>
        <v>24617.740729999998</v>
      </c>
      <c r="AQ21" s="12">
        <f t="shared" si="12"/>
        <v>24687.49525</v>
      </c>
      <c r="AR21" s="12">
        <f t="shared" si="12"/>
        <v>25287.8387</v>
      </c>
      <c r="AS21" s="12">
        <f t="shared" si="12"/>
        <v>25948.0209</v>
      </c>
      <c r="AT21" s="12">
        <f t="shared" si="12"/>
        <v>26509.0538</v>
      </c>
      <c r="AU21" s="12">
        <f t="shared" si="12"/>
        <v>27371.96441</v>
      </c>
      <c r="AV21" s="12">
        <f t="shared" si="12"/>
        <v>28248.98668</v>
      </c>
      <c r="AW21" s="12">
        <f t="shared" si="12"/>
        <v>28823.08186</v>
      </c>
      <c r="AX21" s="12">
        <f t="shared" si="12"/>
        <v>29053.1123</v>
      </c>
      <c r="AY21" s="12">
        <f t="shared" si="12"/>
        <v>29038.11356</v>
      </c>
      <c r="AZ21" s="12">
        <f t="shared" si="12"/>
        <v>29276.600120000003</v>
      </c>
      <c r="BA21" s="12">
        <f t="shared" si="12"/>
        <v>29731.66196</v>
      </c>
      <c r="BB21" s="12">
        <f t="shared" si="12"/>
        <v>30201.23309</v>
      </c>
      <c r="BC21" s="12">
        <f t="shared" si="12"/>
        <v>31037.08872</v>
      </c>
      <c r="BD21" s="12">
        <f t="shared" si="12"/>
        <v>32271.60522</v>
      </c>
      <c r="BE21" s="12">
        <f t="shared" si="12"/>
        <v>33352.669330000004</v>
      </c>
      <c r="BF21" s="12">
        <f t="shared" si="12"/>
        <v>34185.95455</v>
      </c>
      <c r="BG21" s="12">
        <f t="shared" si="12"/>
        <v>35021.60165</v>
      </c>
      <c r="BH21" s="12">
        <f t="shared" si="12"/>
        <v>35935.464210000006</v>
      </c>
      <c r="BI21" s="12">
        <f t="shared" si="12"/>
        <v>36954.91286</v>
      </c>
      <c r="BJ21" s="12">
        <f t="shared" si="12"/>
        <v>37668.63064</v>
      </c>
      <c r="BK21" s="12">
        <f t="shared" si="12"/>
        <v>38194.53718</v>
      </c>
      <c r="BL21" s="12">
        <f t="shared" si="12"/>
        <v>38575.67787</v>
      </c>
      <c r="BM21" s="12">
        <f t="shared" si="12"/>
        <v>38959.74888</v>
      </c>
      <c r="BN21" s="12">
        <f t="shared" si="12"/>
        <v>39470.61832</v>
      </c>
      <c r="BO21" s="12">
        <f t="shared" si="12"/>
        <v>40043.73214</v>
      </c>
      <c r="BP21" s="12">
        <f t="shared" si="12"/>
        <v>40622.376619999995</v>
      </c>
      <c r="BQ21" s="12">
        <f t="shared" si="12"/>
        <v>41219.64356</v>
      </c>
      <c r="BR21" s="12">
        <f t="shared" si="12"/>
        <v>41825.692390000004</v>
      </c>
      <c r="BS21" s="12">
        <f t="shared" si="12"/>
        <v>42442.918000000005</v>
      </c>
      <c r="BT21" s="12">
        <f t="shared" si="12"/>
        <v>42920.62325</v>
      </c>
      <c r="BU21" s="12">
        <f t="shared" si="12"/>
        <v>43365.13359</v>
      </c>
      <c r="BV21" s="12">
        <f t="shared" si="12"/>
        <v>43934.022450000004</v>
      </c>
      <c r="BW21" s="12">
        <f t="shared" si="12"/>
        <v>44305.65603</v>
      </c>
      <c r="BX21" s="12">
        <f aca="true" t="shared" si="13" ref="BX21:CM21">BX24+BX27+BX30+BX33+BX36</f>
        <v>44502.70375</v>
      </c>
      <c r="BY21" s="12">
        <f t="shared" si="13"/>
        <v>45079.6183</v>
      </c>
      <c r="BZ21" s="12">
        <f t="shared" si="13"/>
        <v>45825.5608</v>
      </c>
      <c r="CA21" s="12">
        <f t="shared" si="13"/>
        <v>46173.4482</v>
      </c>
      <c r="CB21" s="12">
        <f t="shared" si="13"/>
        <v>46628.2457</v>
      </c>
      <c r="CC21" s="12">
        <f t="shared" si="13"/>
        <v>47016.257</v>
      </c>
      <c r="CD21" s="12">
        <f t="shared" si="13"/>
        <v>47394.2331</v>
      </c>
      <c r="CE21" s="12">
        <f t="shared" si="13"/>
        <v>47519.5722</v>
      </c>
      <c r="CF21" s="12">
        <f t="shared" si="13"/>
        <v>47824.418600000005</v>
      </c>
      <c r="CG21" s="12">
        <f t="shared" si="13"/>
        <v>47982.9924</v>
      </c>
      <c r="CH21" s="12">
        <f t="shared" si="13"/>
        <v>48101.587499999994</v>
      </c>
      <c r="CI21" s="12">
        <f t="shared" si="13"/>
        <v>48176.8078</v>
      </c>
      <c r="CJ21" s="12">
        <f t="shared" si="13"/>
        <v>48216.6958</v>
      </c>
      <c r="CK21" s="12">
        <f t="shared" si="13"/>
        <v>48172.6333</v>
      </c>
      <c r="CL21" s="12">
        <f t="shared" si="13"/>
        <v>48053.8286</v>
      </c>
      <c r="CM21" s="12">
        <f t="shared" si="13"/>
        <v>45623.576</v>
      </c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</row>
    <row r="22" spans="1:121" ht="12.75">
      <c r="A22" s="25">
        <v>1999</v>
      </c>
      <c r="B22" s="11" t="s">
        <v>232</v>
      </c>
      <c r="C22" s="7" t="str">
        <f t="shared" si="0"/>
        <v>Intrahousehold Transfers, Outflows</v>
      </c>
      <c r="D22" s="12" t="s">
        <v>158</v>
      </c>
      <c r="E22" s="12" t="s">
        <v>100</v>
      </c>
      <c r="F22" s="12" t="s">
        <v>159</v>
      </c>
      <c r="G22" s="12">
        <v>81</v>
      </c>
      <c r="H22" s="5" t="str">
        <f t="shared" si="1"/>
        <v>80+</v>
      </c>
      <c r="I22" s="5" t="str">
        <f t="shared" si="2"/>
        <v>Single</v>
      </c>
      <c r="J22" s="13" t="s">
        <v>138</v>
      </c>
      <c r="K22" s="12">
        <f>K25+K28+K31+K34+K37</f>
        <v>0</v>
      </c>
      <c r="L22" s="12">
        <f aca="true" t="shared" si="14" ref="L22:BW22">L25+L28+L31+L34+L37</f>
        <v>0</v>
      </c>
      <c r="M22" s="12">
        <f t="shared" si="14"/>
        <v>-0.07088848</v>
      </c>
      <c r="N22" s="12">
        <f t="shared" si="14"/>
        <v>-5.4069816</v>
      </c>
      <c r="O22" s="12">
        <f t="shared" si="14"/>
        <v>-7.4585781000041615</v>
      </c>
      <c r="P22" s="12">
        <f t="shared" si="14"/>
        <v>-5.428893669999999</v>
      </c>
      <c r="Q22" s="12">
        <f t="shared" si="14"/>
        <v>-0.95375178014426</v>
      </c>
      <c r="R22" s="12">
        <f t="shared" si="14"/>
        <v>-5.66749027</v>
      </c>
      <c r="S22" s="12">
        <f t="shared" si="14"/>
        <v>-11.00725656</v>
      </c>
      <c r="T22" s="12">
        <f t="shared" si="14"/>
        <v>-25.41661456</v>
      </c>
      <c r="U22" s="12">
        <f t="shared" si="14"/>
        <v>-33.320987500017495</v>
      </c>
      <c r="V22" s="12">
        <f t="shared" si="14"/>
        <v>-53.00020961</v>
      </c>
      <c r="W22" s="12">
        <f t="shared" si="14"/>
        <v>-69.51694176000001</v>
      </c>
      <c r="X22" s="12">
        <f t="shared" si="14"/>
        <v>-169.0585591</v>
      </c>
      <c r="Y22" s="12">
        <f t="shared" si="14"/>
        <v>-344.0786129</v>
      </c>
      <c r="Z22" s="12">
        <f t="shared" si="14"/>
        <v>-670.0206546</v>
      </c>
      <c r="AA22" s="12">
        <f t="shared" si="14"/>
        <v>-1284.239184</v>
      </c>
      <c r="AB22" s="12">
        <f t="shared" si="14"/>
        <v>-2270.386985</v>
      </c>
      <c r="AC22" s="12">
        <f t="shared" si="14"/>
        <v>-3408.2311229999996</v>
      </c>
      <c r="AD22" s="12">
        <f t="shared" si="14"/>
        <v>-4895.881739</v>
      </c>
      <c r="AE22" s="12">
        <f t="shared" si="14"/>
        <v>-7200.246331</v>
      </c>
      <c r="AF22" s="12">
        <f t="shared" si="14"/>
        <v>-10365.014490000001</v>
      </c>
      <c r="AG22" s="12">
        <f t="shared" si="14"/>
        <v>-13971.89495</v>
      </c>
      <c r="AH22" s="12">
        <f t="shared" si="14"/>
        <v>-17735.821799999998</v>
      </c>
      <c r="AI22" s="12">
        <f t="shared" si="14"/>
        <v>-21572.5936</v>
      </c>
      <c r="AJ22" s="12">
        <f t="shared" si="14"/>
        <v>-25357.955990000002</v>
      </c>
      <c r="AK22" s="12">
        <f t="shared" si="14"/>
        <v>-28800.68279</v>
      </c>
      <c r="AL22" s="12">
        <f t="shared" si="14"/>
        <v>-31898.87861</v>
      </c>
      <c r="AM22" s="12">
        <f t="shared" si="14"/>
        <v>-34934.952600000004</v>
      </c>
      <c r="AN22" s="12">
        <f t="shared" si="14"/>
        <v>-37913.21407</v>
      </c>
      <c r="AO22" s="12">
        <f t="shared" si="14"/>
        <v>-40728.63842</v>
      </c>
      <c r="AP22" s="12">
        <f t="shared" si="14"/>
        <v>-43880.11903</v>
      </c>
      <c r="AQ22" s="12">
        <f t="shared" si="14"/>
        <v>-47111.69463</v>
      </c>
      <c r="AR22" s="12">
        <f t="shared" si="14"/>
        <v>-49974.81424000001</v>
      </c>
      <c r="AS22" s="12">
        <f t="shared" si="14"/>
        <v>-52389.93775</v>
      </c>
      <c r="AT22" s="12">
        <f t="shared" si="14"/>
        <v>-54818.08699</v>
      </c>
      <c r="AU22" s="12">
        <f t="shared" si="14"/>
        <v>-56892.92009</v>
      </c>
      <c r="AV22" s="12">
        <f t="shared" si="14"/>
        <v>-59136.484339999995</v>
      </c>
      <c r="AW22" s="12">
        <f t="shared" si="14"/>
        <v>-61317.78630000001</v>
      </c>
      <c r="AX22" s="12">
        <f t="shared" si="14"/>
        <v>-63474.80285</v>
      </c>
      <c r="AY22" s="12">
        <f t="shared" si="14"/>
        <v>-66036.90543</v>
      </c>
      <c r="AZ22" s="12">
        <f t="shared" si="14"/>
        <v>-68512.86241</v>
      </c>
      <c r="BA22" s="12">
        <f t="shared" si="14"/>
        <v>-70554.69134</v>
      </c>
      <c r="BB22" s="12">
        <f t="shared" si="14"/>
        <v>-71993.75492</v>
      </c>
      <c r="BC22" s="12">
        <f t="shared" si="14"/>
        <v>-72985.77906</v>
      </c>
      <c r="BD22" s="12">
        <f t="shared" si="14"/>
        <v>-73268.65935</v>
      </c>
      <c r="BE22" s="12">
        <f t="shared" si="14"/>
        <v>-72409.36499999999</v>
      </c>
      <c r="BF22" s="12">
        <f t="shared" si="14"/>
        <v>-71305.76976</v>
      </c>
      <c r="BG22" s="12">
        <f t="shared" si="14"/>
        <v>-70373.91425</v>
      </c>
      <c r="BH22" s="12">
        <f t="shared" si="14"/>
        <v>-69646.26952999999</v>
      </c>
      <c r="BI22" s="12">
        <f t="shared" si="14"/>
        <v>-68801.46072999999</v>
      </c>
      <c r="BJ22" s="12">
        <f t="shared" si="14"/>
        <v>-67854.84485</v>
      </c>
      <c r="BK22" s="12">
        <f t="shared" si="14"/>
        <v>-66788.64516</v>
      </c>
      <c r="BL22" s="12">
        <f t="shared" si="14"/>
        <v>-65660.74937</v>
      </c>
      <c r="BM22" s="12">
        <f t="shared" si="14"/>
        <v>-64534.1669</v>
      </c>
      <c r="BN22" s="12">
        <f t="shared" si="14"/>
        <v>-63437.40149999999</v>
      </c>
      <c r="BO22" s="12">
        <f t="shared" si="14"/>
        <v>-62496.419799999996</v>
      </c>
      <c r="BP22" s="12">
        <f t="shared" si="14"/>
        <v>-61538.26240000001</v>
      </c>
      <c r="BQ22" s="12">
        <f t="shared" si="14"/>
        <v>-60370.935999999994</v>
      </c>
      <c r="BR22" s="12">
        <f t="shared" si="14"/>
        <v>-59232.9381</v>
      </c>
      <c r="BS22" s="12">
        <f t="shared" si="14"/>
        <v>-58240.1898</v>
      </c>
      <c r="BT22" s="12">
        <f t="shared" si="14"/>
        <v>-57259.719800000006</v>
      </c>
      <c r="BU22" s="12">
        <f t="shared" si="14"/>
        <v>-56106.551900000006</v>
      </c>
      <c r="BV22" s="12">
        <f t="shared" si="14"/>
        <v>-55054.7486</v>
      </c>
      <c r="BW22" s="12">
        <f t="shared" si="14"/>
        <v>-53926.94930000001</v>
      </c>
      <c r="BX22" s="12">
        <f aca="true" t="shared" si="15" ref="BX22:CM22">BX25+BX28+BX31+BX34+BX37</f>
        <v>-52565.8497</v>
      </c>
      <c r="BY22" s="12">
        <f t="shared" si="15"/>
        <v>-51916.866</v>
      </c>
      <c r="BZ22" s="12">
        <f t="shared" si="15"/>
        <v>-51383.1145</v>
      </c>
      <c r="CA22" s="12">
        <f t="shared" si="15"/>
        <v>-50655.37299999999</v>
      </c>
      <c r="CB22" s="12">
        <f t="shared" si="15"/>
        <v>-49739.53340000001</v>
      </c>
      <c r="CC22" s="12">
        <f t="shared" si="15"/>
        <v>-48855.1557</v>
      </c>
      <c r="CD22" s="12">
        <f t="shared" si="15"/>
        <v>-47778.3349</v>
      </c>
      <c r="CE22" s="12">
        <f t="shared" si="15"/>
        <v>-46782.804099999994</v>
      </c>
      <c r="CF22" s="12">
        <f t="shared" si="15"/>
        <v>-45982.77724</v>
      </c>
      <c r="CG22" s="12">
        <f t="shared" si="15"/>
        <v>-45093.22865</v>
      </c>
      <c r="CH22" s="12">
        <f t="shared" si="15"/>
        <v>-44226.38622</v>
      </c>
      <c r="CI22" s="12">
        <f t="shared" si="15"/>
        <v>-43387.24982999999</v>
      </c>
      <c r="CJ22" s="12">
        <f t="shared" si="15"/>
        <v>-42544.54464</v>
      </c>
      <c r="CK22" s="12">
        <f t="shared" si="15"/>
        <v>-41721.13648</v>
      </c>
      <c r="CL22" s="12">
        <f t="shared" si="15"/>
        <v>-40988.432550000005</v>
      </c>
      <c r="CM22" s="12">
        <f t="shared" si="15"/>
        <v>-37152.53265</v>
      </c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</row>
    <row r="23" spans="1:121" ht="12.75">
      <c r="A23" s="25">
        <v>1999</v>
      </c>
      <c r="B23" s="11" t="s">
        <v>234</v>
      </c>
      <c r="C23" s="7" t="str">
        <f t="shared" si="0"/>
        <v>Intrahousehold, Education</v>
      </c>
      <c r="D23" s="12" t="s">
        <v>158</v>
      </c>
      <c r="E23" s="12" t="s">
        <v>100</v>
      </c>
      <c r="F23" s="12" t="s">
        <v>159</v>
      </c>
      <c r="G23" s="12">
        <v>81</v>
      </c>
      <c r="H23" s="5" t="str">
        <f t="shared" si="1"/>
        <v>80+</v>
      </c>
      <c r="I23" s="5" t="str">
        <f t="shared" si="2"/>
        <v>Single</v>
      </c>
      <c r="J23" s="13" t="s">
        <v>138</v>
      </c>
      <c r="K23" s="12">
        <f>K24+K25</f>
        <v>0</v>
      </c>
      <c r="L23" s="12">
        <f aca="true" t="shared" si="16" ref="L23:BW23">L24+L25</f>
        <v>0</v>
      </c>
      <c r="M23" s="12">
        <f t="shared" si="16"/>
        <v>0</v>
      </c>
      <c r="N23" s="12">
        <f t="shared" si="16"/>
        <v>0</v>
      </c>
      <c r="O23" s="12">
        <f t="shared" si="16"/>
        <v>4.1195875</v>
      </c>
      <c r="P23" s="12">
        <f t="shared" si="16"/>
        <v>463.64115</v>
      </c>
      <c r="Q23" s="12">
        <f t="shared" si="16"/>
        <v>1331.8496999999845</v>
      </c>
      <c r="R23" s="12">
        <f t="shared" si="16"/>
        <v>2104.64775239</v>
      </c>
      <c r="S23" s="12">
        <f t="shared" si="16"/>
        <v>1977.7905483</v>
      </c>
      <c r="T23" s="12">
        <f t="shared" si="16"/>
        <v>1696.4481552</v>
      </c>
      <c r="U23" s="12">
        <f t="shared" si="16"/>
        <v>1577.5798738400001</v>
      </c>
      <c r="V23" s="12">
        <f t="shared" si="16"/>
        <v>1610.78827466</v>
      </c>
      <c r="W23" s="12">
        <f t="shared" si="16"/>
        <v>1770.1400389</v>
      </c>
      <c r="X23" s="12">
        <f t="shared" si="16"/>
        <v>2210.6526003</v>
      </c>
      <c r="Y23" s="12">
        <f t="shared" si="16"/>
        <v>2652.0356534000002</v>
      </c>
      <c r="Z23" s="12">
        <f t="shared" si="16"/>
        <v>2996.4087109999996</v>
      </c>
      <c r="AA23" s="12">
        <f t="shared" si="16"/>
        <v>3739.7200700000003</v>
      </c>
      <c r="AB23" s="12">
        <f t="shared" si="16"/>
        <v>4544.296694000001</v>
      </c>
      <c r="AC23" s="12">
        <f t="shared" si="16"/>
        <v>4946.36748</v>
      </c>
      <c r="AD23" s="12">
        <f t="shared" si="16"/>
        <v>4796.651510000001</v>
      </c>
      <c r="AE23" s="12">
        <f t="shared" si="16"/>
        <v>3979.8835899999995</v>
      </c>
      <c r="AF23" s="12">
        <f t="shared" si="16"/>
        <v>2954.63278</v>
      </c>
      <c r="AG23" s="12">
        <f t="shared" si="16"/>
        <v>1921.4014</v>
      </c>
      <c r="AH23" s="12">
        <f t="shared" si="16"/>
        <v>956.2123099999999</v>
      </c>
      <c r="AI23" s="12">
        <f t="shared" si="16"/>
        <v>267.33047999999997</v>
      </c>
      <c r="AJ23" s="12">
        <f t="shared" si="16"/>
        <v>-216.47807</v>
      </c>
      <c r="AK23" s="12">
        <f t="shared" si="16"/>
        <v>-631.37084</v>
      </c>
      <c r="AL23" s="12">
        <f t="shared" si="16"/>
        <v>-1063.7799440000001</v>
      </c>
      <c r="AM23" s="12">
        <f t="shared" si="16"/>
        <v>-1274.483699998537</v>
      </c>
      <c r="AN23" s="12">
        <f t="shared" si="16"/>
        <v>-1366.5571</v>
      </c>
      <c r="AO23" s="12">
        <f t="shared" si="16"/>
        <v>-1427.0708</v>
      </c>
      <c r="AP23" s="12">
        <f t="shared" si="16"/>
        <v>-1405.0163</v>
      </c>
      <c r="AQ23" s="12">
        <f t="shared" si="16"/>
        <v>-1347.0571</v>
      </c>
      <c r="AR23" s="12">
        <f t="shared" si="16"/>
        <v>-1432.4682</v>
      </c>
      <c r="AS23" s="12">
        <f t="shared" si="16"/>
        <v>-1620.6134</v>
      </c>
      <c r="AT23" s="12">
        <f t="shared" si="16"/>
        <v>-1834.8037</v>
      </c>
      <c r="AU23" s="12">
        <f t="shared" si="16"/>
        <v>-2070.2733</v>
      </c>
      <c r="AV23" s="12">
        <f t="shared" si="16"/>
        <v>-2323.3349</v>
      </c>
      <c r="AW23" s="12">
        <f t="shared" si="16"/>
        <v>-2582.3521</v>
      </c>
      <c r="AX23" s="12">
        <f t="shared" si="16"/>
        <v>-2884.2004</v>
      </c>
      <c r="AY23" s="12">
        <f t="shared" si="16"/>
        <v>-3257.07</v>
      </c>
      <c r="AZ23" s="12">
        <f t="shared" si="16"/>
        <v>-3610.2875</v>
      </c>
      <c r="BA23" s="12">
        <f t="shared" si="16"/>
        <v>-3912.3462</v>
      </c>
      <c r="BB23" s="12">
        <f t="shared" si="16"/>
        <v>-4171.0825</v>
      </c>
      <c r="BC23" s="12">
        <f t="shared" si="16"/>
        <v>-4367.4259</v>
      </c>
      <c r="BD23" s="12">
        <f t="shared" si="16"/>
        <v>-4451.4607</v>
      </c>
      <c r="BE23" s="12">
        <f t="shared" si="16"/>
        <v>-4421.4792</v>
      </c>
      <c r="BF23" s="12">
        <f t="shared" si="16"/>
        <v>-4350.9495</v>
      </c>
      <c r="BG23" s="12">
        <f t="shared" si="16"/>
        <v>-4269.2614</v>
      </c>
      <c r="BH23" s="12">
        <f t="shared" si="16"/>
        <v>-4156.2845</v>
      </c>
      <c r="BI23" s="12">
        <f t="shared" si="16"/>
        <v>-4019.9525</v>
      </c>
      <c r="BJ23" s="12">
        <f t="shared" si="16"/>
        <v>-3890.0181</v>
      </c>
      <c r="BK23" s="12">
        <f t="shared" si="16"/>
        <v>-3768.9644</v>
      </c>
      <c r="BL23" s="12">
        <f t="shared" si="16"/>
        <v>-3608.0582</v>
      </c>
      <c r="BM23" s="12">
        <f t="shared" si="16"/>
        <v>-3430.9801</v>
      </c>
      <c r="BN23" s="12">
        <f t="shared" si="16"/>
        <v>-3230.0491</v>
      </c>
      <c r="BO23" s="12">
        <f t="shared" si="16"/>
        <v>-3034.4743</v>
      </c>
      <c r="BP23" s="12">
        <f t="shared" si="16"/>
        <v>-2841.1961</v>
      </c>
      <c r="BQ23" s="12">
        <f t="shared" si="16"/>
        <v>-2634.436</v>
      </c>
      <c r="BR23" s="12">
        <f t="shared" si="16"/>
        <v>-2429.368</v>
      </c>
      <c r="BS23" s="12">
        <f t="shared" si="16"/>
        <v>-2255.32</v>
      </c>
      <c r="BT23" s="12">
        <f t="shared" si="16"/>
        <v>-2113.4962</v>
      </c>
      <c r="BU23" s="12">
        <f t="shared" si="16"/>
        <v>-1983.4094</v>
      </c>
      <c r="BV23" s="12">
        <f t="shared" si="16"/>
        <v>-1878.6915</v>
      </c>
      <c r="BW23" s="12">
        <f t="shared" si="16"/>
        <v>-1783.798</v>
      </c>
      <c r="BX23" s="12">
        <f aca="true" t="shared" si="17" ref="BX23:CM23">BX24+BX25</f>
        <v>-1645.2882</v>
      </c>
      <c r="BY23" s="12">
        <f t="shared" si="17"/>
        <v>-1510.459</v>
      </c>
      <c r="BZ23" s="12">
        <f t="shared" si="17"/>
        <v>-1404.8871</v>
      </c>
      <c r="CA23" s="12">
        <f t="shared" si="17"/>
        <v>-1314.6517</v>
      </c>
      <c r="CB23" s="12">
        <f t="shared" si="17"/>
        <v>-1230.6279</v>
      </c>
      <c r="CC23" s="12">
        <f t="shared" si="17"/>
        <v>-1171.3454</v>
      </c>
      <c r="CD23" s="12">
        <f t="shared" si="17"/>
        <v>-1112.8783</v>
      </c>
      <c r="CE23" s="12">
        <f t="shared" si="17"/>
        <v>-1053.5922</v>
      </c>
      <c r="CF23" s="12">
        <f t="shared" si="17"/>
        <v>-998.52814</v>
      </c>
      <c r="CG23" s="12">
        <f t="shared" si="17"/>
        <v>-945.02845</v>
      </c>
      <c r="CH23" s="12">
        <f t="shared" si="17"/>
        <v>-902.01332</v>
      </c>
      <c r="CI23" s="12">
        <f t="shared" si="17"/>
        <v>-865.06373</v>
      </c>
      <c r="CJ23" s="12">
        <f t="shared" si="17"/>
        <v>-831.39774</v>
      </c>
      <c r="CK23" s="12">
        <f t="shared" si="17"/>
        <v>-802.51408</v>
      </c>
      <c r="CL23" s="12">
        <f t="shared" si="17"/>
        <v>-778.55383</v>
      </c>
      <c r="CM23" s="12">
        <f t="shared" si="17"/>
        <v>-639.39915</v>
      </c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</row>
    <row r="24" spans="1:121" ht="12.75">
      <c r="A24" s="25">
        <v>1999</v>
      </c>
      <c r="B24" s="11" t="s">
        <v>236</v>
      </c>
      <c r="C24" s="7" t="str">
        <f t="shared" si="0"/>
        <v>Intrahousehold, Education, Inflows</v>
      </c>
      <c r="D24" s="12" t="s">
        <v>158</v>
      </c>
      <c r="E24" s="12" t="s">
        <v>100</v>
      </c>
      <c r="F24" s="12" t="s">
        <v>159</v>
      </c>
      <c r="G24" s="12">
        <v>81</v>
      </c>
      <c r="H24" s="5" t="str">
        <f t="shared" si="1"/>
        <v>80+</v>
      </c>
      <c r="I24" s="5" t="str">
        <f t="shared" si="2"/>
        <v>Single</v>
      </c>
      <c r="J24" s="13" t="s">
        <v>138</v>
      </c>
      <c r="K24" s="12">
        <v>0</v>
      </c>
      <c r="L24" s="12">
        <v>0</v>
      </c>
      <c r="M24" s="12">
        <v>0</v>
      </c>
      <c r="N24" s="12">
        <v>0</v>
      </c>
      <c r="O24" s="12">
        <v>4.1195875</v>
      </c>
      <c r="P24" s="12">
        <v>463.64115</v>
      </c>
      <c r="Q24" s="12">
        <v>1331.8497</v>
      </c>
      <c r="R24" s="12">
        <v>2105.2581</v>
      </c>
      <c r="S24" s="12">
        <v>1978.7356</v>
      </c>
      <c r="T24" s="12">
        <v>1697.3244</v>
      </c>
      <c r="U24" s="12">
        <v>1578.0117</v>
      </c>
      <c r="V24" s="12">
        <v>1611.5893</v>
      </c>
      <c r="W24" s="12">
        <v>1771.3969</v>
      </c>
      <c r="X24" s="12">
        <v>2214.6263</v>
      </c>
      <c r="Y24" s="12">
        <v>2660.3006</v>
      </c>
      <c r="Z24" s="12">
        <v>3013.8477</v>
      </c>
      <c r="AA24" s="12">
        <v>3780.8528</v>
      </c>
      <c r="AB24" s="12">
        <v>4621.5864</v>
      </c>
      <c r="AC24" s="12">
        <v>5068.321</v>
      </c>
      <c r="AD24" s="12">
        <v>4981.6633</v>
      </c>
      <c r="AE24" s="12">
        <v>4264.1954</v>
      </c>
      <c r="AF24" s="12">
        <v>3348.5692</v>
      </c>
      <c r="AG24" s="12">
        <v>2412.6657</v>
      </c>
      <c r="AH24" s="12">
        <v>1531.35</v>
      </c>
      <c r="AI24" s="12">
        <v>907.58812</v>
      </c>
      <c r="AJ24" s="12">
        <v>481.6219</v>
      </c>
      <c r="AK24" s="12">
        <v>194.16099</v>
      </c>
      <c r="AL24" s="12">
        <v>37.881956</v>
      </c>
      <c r="AM24" s="12">
        <v>1.463E-09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2">
        <v>0</v>
      </c>
      <c r="BH24" s="12">
        <v>0</v>
      </c>
      <c r="BI24" s="12">
        <v>0</v>
      </c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>
        <v>0</v>
      </c>
      <c r="BU24" s="12">
        <v>0</v>
      </c>
      <c r="BV24" s="12">
        <v>0</v>
      </c>
      <c r="BW24" s="12">
        <v>0</v>
      </c>
      <c r="BX24" s="12">
        <v>0</v>
      </c>
      <c r="BY24" s="12">
        <v>0</v>
      </c>
      <c r="BZ24" s="12">
        <v>0</v>
      </c>
      <c r="CA24" s="12">
        <v>0</v>
      </c>
      <c r="CB24" s="12">
        <v>0</v>
      </c>
      <c r="CC24" s="12">
        <v>0</v>
      </c>
      <c r="CD24" s="12">
        <v>0</v>
      </c>
      <c r="CE24" s="12">
        <v>0</v>
      </c>
      <c r="CF24" s="12">
        <v>0</v>
      </c>
      <c r="CG24" s="12">
        <v>0</v>
      </c>
      <c r="CH24" s="12">
        <v>0</v>
      </c>
      <c r="CI24" s="12">
        <v>0</v>
      </c>
      <c r="CJ24" s="12">
        <v>0</v>
      </c>
      <c r="CK24" s="12">
        <v>0</v>
      </c>
      <c r="CL24" s="12">
        <v>0</v>
      </c>
      <c r="CM24" s="12">
        <v>0</v>
      </c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</row>
    <row r="25" spans="1:121" ht="12.75">
      <c r="A25" s="25">
        <v>1999</v>
      </c>
      <c r="B25" s="11" t="s">
        <v>238</v>
      </c>
      <c r="C25" s="7" t="str">
        <f t="shared" si="0"/>
        <v>Intrahousehold, Education, Outflows</v>
      </c>
      <c r="D25" s="12" t="s">
        <v>158</v>
      </c>
      <c r="E25" s="12" t="s">
        <v>100</v>
      </c>
      <c r="F25" s="12" t="s">
        <v>159</v>
      </c>
      <c r="G25" s="12">
        <v>81</v>
      </c>
      <c r="H25" s="5" t="str">
        <f t="shared" si="1"/>
        <v>80+</v>
      </c>
      <c r="I25" s="5" t="str">
        <f t="shared" si="2"/>
        <v>Single</v>
      </c>
      <c r="J25" s="13" t="s">
        <v>138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-1.556E-11</v>
      </c>
      <c r="R25" s="12">
        <v>-0.61034761</v>
      </c>
      <c r="S25" s="12">
        <v>-0.9450517</v>
      </c>
      <c r="T25" s="12">
        <v>-0.8762448</v>
      </c>
      <c r="U25" s="12">
        <v>-0.43182616</v>
      </c>
      <c r="V25" s="12">
        <v>-0.80102534</v>
      </c>
      <c r="W25" s="12">
        <v>-1.2568611</v>
      </c>
      <c r="X25" s="12">
        <v>-3.9736997</v>
      </c>
      <c r="Y25" s="12">
        <v>-8.2649466</v>
      </c>
      <c r="Z25" s="12">
        <v>-17.438989</v>
      </c>
      <c r="AA25" s="12">
        <v>-41.13273</v>
      </c>
      <c r="AB25" s="12">
        <v>-77.289706</v>
      </c>
      <c r="AC25" s="12">
        <v>-121.95352</v>
      </c>
      <c r="AD25" s="12">
        <v>-185.01179</v>
      </c>
      <c r="AE25" s="12">
        <v>-284.31181</v>
      </c>
      <c r="AF25" s="12">
        <v>-393.93642</v>
      </c>
      <c r="AG25" s="12">
        <v>-491.2643</v>
      </c>
      <c r="AH25" s="12">
        <v>-575.13769</v>
      </c>
      <c r="AI25" s="12">
        <v>-640.25764</v>
      </c>
      <c r="AJ25" s="12">
        <v>-698.09997</v>
      </c>
      <c r="AK25" s="12">
        <v>-825.53183</v>
      </c>
      <c r="AL25" s="12">
        <v>-1101.6619</v>
      </c>
      <c r="AM25" s="12">
        <v>-1274.4837</v>
      </c>
      <c r="AN25" s="12">
        <v>-1366.5571</v>
      </c>
      <c r="AO25" s="12">
        <v>-1427.0708</v>
      </c>
      <c r="AP25" s="12">
        <v>-1405.0163</v>
      </c>
      <c r="AQ25" s="12">
        <v>-1347.0571</v>
      </c>
      <c r="AR25" s="12">
        <v>-1432.4682</v>
      </c>
      <c r="AS25" s="12">
        <v>-1620.6134</v>
      </c>
      <c r="AT25" s="12">
        <v>-1834.8037</v>
      </c>
      <c r="AU25" s="12">
        <v>-2070.2733</v>
      </c>
      <c r="AV25" s="12">
        <v>-2323.3349</v>
      </c>
      <c r="AW25" s="12">
        <v>-2582.3521</v>
      </c>
      <c r="AX25" s="12">
        <v>-2884.2004</v>
      </c>
      <c r="AY25" s="12">
        <v>-3257.07</v>
      </c>
      <c r="AZ25" s="12">
        <v>-3610.2875</v>
      </c>
      <c r="BA25" s="12">
        <v>-3912.3462</v>
      </c>
      <c r="BB25" s="12">
        <v>-4171.0825</v>
      </c>
      <c r="BC25" s="12">
        <v>-4367.4259</v>
      </c>
      <c r="BD25" s="12">
        <v>-4451.4607</v>
      </c>
      <c r="BE25" s="12">
        <v>-4421.4792</v>
      </c>
      <c r="BF25" s="12">
        <v>-4350.9495</v>
      </c>
      <c r="BG25" s="12">
        <v>-4269.2614</v>
      </c>
      <c r="BH25" s="12">
        <v>-4156.2845</v>
      </c>
      <c r="BI25" s="12">
        <v>-4019.9525</v>
      </c>
      <c r="BJ25" s="12">
        <v>-3890.0181</v>
      </c>
      <c r="BK25" s="12">
        <v>-3768.9644</v>
      </c>
      <c r="BL25" s="12">
        <v>-3608.0582</v>
      </c>
      <c r="BM25" s="12">
        <v>-3430.9801</v>
      </c>
      <c r="BN25" s="12">
        <v>-3230.0491</v>
      </c>
      <c r="BO25" s="12">
        <v>-3034.4743</v>
      </c>
      <c r="BP25" s="12">
        <v>-2841.1961</v>
      </c>
      <c r="BQ25" s="12">
        <v>-2634.436</v>
      </c>
      <c r="BR25" s="12">
        <v>-2429.368</v>
      </c>
      <c r="BS25" s="12">
        <v>-2255.32</v>
      </c>
      <c r="BT25" s="12">
        <v>-2113.4962</v>
      </c>
      <c r="BU25" s="12">
        <v>-1983.4094</v>
      </c>
      <c r="BV25" s="12">
        <v>-1878.6915</v>
      </c>
      <c r="BW25" s="12">
        <v>-1783.798</v>
      </c>
      <c r="BX25" s="12">
        <v>-1645.2882</v>
      </c>
      <c r="BY25" s="12">
        <v>-1510.459</v>
      </c>
      <c r="BZ25" s="12">
        <v>-1404.8871</v>
      </c>
      <c r="CA25" s="12">
        <v>-1314.6517</v>
      </c>
      <c r="CB25" s="12">
        <v>-1230.6279</v>
      </c>
      <c r="CC25" s="12">
        <v>-1171.3454</v>
      </c>
      <c r="CD25" s="12">
        <v>-1112.8783</v>
      </c>
      <c r="CE25" s="12">
        <v>-1053.5922</v>
      </c>
      <c r="CF25" s="12">
        <v>-998.52814</v>
      </c>
      <c r="CG25" s="12">
        <v>-945.02845</v>
      </c>
      <c r="CH25" s="12">
        <v>-902.01332</v>
      </c>
      <c r="CI25" s="12">
        <v>-865.06373</v>
      </c>
      <c r="CJ25" s="12">
        <v>-831.39774</v>
      </c>
      <c r="CK25" s="12">
        <v>-802.51408</v>
      </c>
      <c r="CL25" s="12">
        <v>-778.55383</v>
      </c>
      <c r="CM25" s="12">
        <v>-639.39915</v>
      </c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</row>
    <row r="26" spans="1:121" ht="12.75">
      <c r="A26" s="25">
        <v>1999</v>
      </c>
      <c r="B26" s="11" t="s">
        <v>240</v>
      </c>
      <c r="C26" s="7" t="str">
        <f t="shared" si="0"/>
        <v>Intrahousehold, Health</v>
      </c>
      <c r="D26" s="12" t="s">
        <v>158</v>
      </c>
      <c r="E26" s="12" t="s">
        <v>100</v>
      </c>
      <c r="F26" s="12" t="s">
        <v>159</v>
      </c>
      <c r="G26" s="12">
        <v>81</v>
      </c>
      <c r="H26" s="5" t="str">
        <f t="shared" si="1"/>
        <v>80+</v>
      </c>
      <c r="I26" s="5" t="str">
        <f t="shared" si="2"/>
        <v>Single</v>
      </c>
      <c r="J26" s="13" t="s">
        <v>138</v>
      </c>
      <c r="K26" s="12">
        <f>K27+K28</f>
        <v>1860.5435</v>
      </c>
      <c r="L26" s="12">
        <f aca="true" t="shared" si="18" ref="L26:BW26">L27+L28</f>
        <v>1144.5826</v>
      </c>
      <c r="M26" s="12">
        <f t="shared" si="18"/>
        <v>838.26857</v>
      </c>
      <c r="N26" s="12">
        <f t="shared" si="18"/>
        <v>749.68973</v>
      </c>
      <c r="O26" s="12">
        <f t="shared" si="18"/>
        <v>613.66596</v>
      </c>
      <c r="P26" s="12">
        <f t="shared" si="18"/>
        <v>520.28379499</v>
      </c>
      <c r="Q26" s="12">
        <f t="shared" si="18"/>
        <v>473.52394923</v>
      </c>
      <c r="R26" s="12">
        <f t="shared" si="18"/>
        <v>437.39952464</v>
      </c>
      <c r="S26" s="12">
        <f t="shared" si="18"/>
        <v>423.80229934</v>
      </c>
      <c r="T26" s="12">
        <f t="shared" si="18"/>
        <v>418.29329014</v>
      </c>
      <c r="U26" s="12">
        <f t="shared" si="18"/>
        <v>389.87921066</v>
      </c>
      <c r="V26" s="12">
        <f t="shared" si="18"/>
        <v>373.38236473</v>
      </c>
      <c r="W26" s="12">
        <f t="shared" si="18"/>
        <v>371.37680334</v>
      </c>
      <c r="X26" s="12">
        <f t="shared" si="18"/>
        <v>359.6567266</v>
      </c>
      <c r="Y26" s="12">
        <f t="shared" si="18"/>
        <v>344.2222387</v>
      </c>
      <c r="Z26" s="12">
        <f t="shared" si="18"/>
        <v>337.0392544</v>
      </c>
      <c r="AA26" s="12">
        <f t="shared" si="18"/>
        <v>333.25361</v>
      </c>
      <c r="AB26" s="12">
        <f t="shared" si="18"/>
        <v>317.788881</v>
      </c>
      <c r="AC26" s="12">
        <f t="shared" si="18"/>
        <v>300.29906700000004</v>
      </c>
      <c r="AD26" s="12">
        <f t="shared" si="18"/>
        <v>279.329591</v>
      </c>
      <c r="AE26" s="12">
        <f t="shared" si="18"/>
        <v>236.768379</v>
      </c>
      <c r="AF26" s="12">
        <f t="shared" si="18"/>
        <v>176.93957</v>
      </c>
      <c r="AG26" s="12">
        <f t="shared" si="18"/>
        <v>101.71707</v>
      </c>
      <c r="AH26" s="12">
        <f t="shared" si="18"/>
        <v>8.20327999999995</v>
      </c>
      <c r="AI26" s="12">
        <f t="shared" si="18"/>
        <v>-77.75826999999998</v>
      </c>
      <c r="AJ26" s="12">
        <f t="shared" si="18"/>
        <v>-144.0442</v>
      </c>
      <c r="AK26" s="12">
        <f t="shared" si="18"/>
        <v>-209.45049</v>
      </c>
      <c r="AL26" s="12">
        <f t="shared" si="18"/>
        <v>-271.41454000000004</v>
      </c>
      <c r="AM26" s="12">
        <f t="shared" si="18"/>
        <v>-333.61454000000003</v>
      </c>
      <c r="AN26" s="12">
        <f t="shared" si="18"/>
        <v>-400.91510999999997</v>
      </c>
      <c r="AO26" s="12">
        <f t="shared" si="18"/>
        <v>-465.97213000000005</v>
      </c>
      <c r="AP26" s="12">
        <f t="shared" si="18"/>
        <v>-539.9307</v>
      </c>
      <c r="AQ26" s="12">
        <f t="shared" si="18"/>
        <v>-609.77848</v>
      </c>
      <c r="AR26" s="12">
        <f t="shared" si="18"/>
        <v>-668.91544</v>
      </c>
      <c r="AS26" s="12">
        <f t="shared" si="18"/>
        <v>-737.5088499999999</v>
      </c>
      <c r="AT26" s="12">
        <f t="shared" si="18"/>
        <v>-795.59019</v>
      </c>
      <c r="AU26" s="12">
        <f t="shared" si="18"/>
        <v>-812.43268</v>
      </c>
      <c r="AV26" s="12">
        <f t="shared" si="18"/>
        <v>-826.91646</v>
      </c>
      <c r="AW26" s="12">
        <f t="shared" si="18"/>
        <v>-843.6765399999999</v>
      </c>
      <c r="AX26" s="12">
        <f t="shared" si="18"/>
        <v>-839.63955</v>
      </c>
      <c r="AY26" s="12">
        <f t="shared" si="18"/>
        <v>-833.3818699999999</v>
      </c>
      <c r="AZ26" s="12">
        <f t="shared" si="18"/>
        <v>-835.3214899999999</v>
      </c>
      <c r="BA26" s="12">
        <f t="shared" si="18"/>
        <v>-816.58818</v>
      </c>
      <c r="BB26" s="12">
        <f t="shared" si="18"/>
        <v>-795.23723</v>
      </c>
      <c r="BC26" s="12">
        <f t="shared" si="18"/>
        <v>-782.07804</v>
      </c>
      <c r="BD26" s="12">
        <f t="shared" si="18"/>
        <v>-774.22973</v>
      </c>
      <c r="BE26" s="12">
        <f t="shared" si="18"/>
        <v>-755.14697</v>
      </c>
      <c r="BF26" s="12">
        <f t="shared" si="18"/>
        <v>-733.94181</v>
      </c>
      <c r="BG26" s="12">
        <f t="shared" si="18"/>
        <v>-714.3756</v>
      </c>
      <c r="BH26" s="12">
        <f t="shared" si="18"/>
        <v>-686.59232</v>
      </c>
      <c r="BI26" s="12">
        <f t="shared" si="18"/>
        <v>-653.77057</v>
      </c>
      <c r="BJ26" s="12">
        <f t="shared" si="18"/>
        <v>-626.74461</v>
      </c>
      <c r="BK26" s="12">
        <f t="shared" si="18"/>
        <v>-613.5543799999999</v>
      </c>
      <c r="BL26" s="12">
        <f t="shared" si="18"/>
        <v>-629.0393</v>
      </c>
      <c r="BM26" s="12">
        <f t="shared" si="18"/>
        <v>-643.6061199999999</v>
      </c>
      <c r="BN26" s="12">
        <f t="shared" si="18"/>
        <v>-629.46278</v>
      </c>
      <c r="BO26" s="12">
        <f t="shared" si="18"/>
        <v>-594.8215600000001</v>
      </c>
      <c r="BP26" s="12">
        <f t="shared" si="18"/>
        <v>-571.9942799999999</v>
      </c>
      <c r="BQ26" s="12">
        <f t="shared" si="18"/>
        <v>-588.8215399999999</v>
      </c>
      <c r="BR26" s="12">
        <f t="shared" si="18"/>
        <v>-613.36061</v>
      </c>
      <c r="BS26" s="12">
        <f t="shared" si="18"/>
        <v>-623.1178000000001</v>
      </c>
      <c r="BT26" s="12">
        <f t="shared" si="18"/>
        <v>-601.59895</v>
      </c>
      <c r="BU26" s="12">
        <f t="shared" si="18"/>
        <v>-551.6573099999999</v>
      </c>
      <c r="BV26" s="12">
        <f t="shared" si="18"/>
        <v>-485.94025</v>
      </c>
      <c r="BW26" s="12">
        <f t="shared" si="18"/>
        <v>-429.5967699999999</v>
      </c>
      <c r="BX26" s="12">
        <f aca="true" t="shared" si="19" ref="BX26:CM26">BX27+BX28</f>
        <v>-391.6853500000001</v>
      </c>
      <c r="BY26" s="12">
        <f t="shared" si="19"/>
        <v>-346.95860000000005</v>
      </c>
      <c r="BZ26" s="12">
        <f t="shared" si="19"/>
        <v>-284.05500000000006</v>
      </c>
      <c r="CA26" s="12">
        <f t="shared" si="19"/>
        <v>-226.2256</v>
      </c>
      <c r="CB26" s="12">
        <f t="shared" si="19"/>
        <v>-168.83390000000009</v>
      </c>
      <c r="CC26" s="12">
        <f t="shared" si="19"/>
        <v>-95.86840000000007</v>
      </c>
      <c r="CD26" s="12">
        <f t="shared" si="19"/>
        <v>-2.28020000000015</v>
      </c>
      <c r="CE26" s="12">
        <f t="shared" si="19"/>
        <v>50.67280000000005</v>
      </c>
      <c r="CF26" s="12">
        <f t="shared" si="19"/>
        <v>98.3456000000001</v>
      </c>
      <c r="CG26" s="12">
        <f t="shared" si="19"/>
        <v>156.49569999999994</v>
      </c>
      <c r="CH26" s="12">
        <f t="shared" si="19"/>
        <v>230.90949999999998</v>
      </c>
      <c r="CI26" s="12">
        <f t="shared" si="19"/>
        <v>312.03780000000006</v>
      </c>
      <c r="CJ26" s="12">
        <f t="shared" si="19"/>
        <v>396.67550000000006</v>
      </c>
      <c r="CK26" s="12">
        <f t="shared" si="19"/>
        <v>479.2138000000002</v>
      </c>
      <c r="CL26" s="12">
        <f t="shared" si="19"/>
        <v>553.0740000000001</v>
      </c>
      <c r="CM26" s="12">
        <f t="shared" si="19"/>
        <v>765.4874</v>
      </c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</row>
    <row r="27" spans="1:121" ht="12.75">
      <c r="A27" s="25">
        <v>1999</v>
      </c>
      <c r="B27" s="11" t="s">
        <v>242</v>
      </c>
      <c r="C27" s="7" t="str">
        <f t="shared" si="0"/>
        <v>Intrahousehold, Health, Inflows</v>
      </c>
      <c r="D27" s="12" t="s">
        <v>158</v>
      </c>
      <c r="E27" s="12" t="s">
        <v>100</v>
      </c>
      <c r="F27" s="12" t="s">
        <v>159</v>
      </c>
      <c r="G27" s="12">
        <v>81</v>
      </c>
      <c r="H27" s="5" t="str">
        <f t="shared" si="1"/>
        <v>80+</v>
      </c>
      <c r="I27" s="5" t="str">
        <f t="shared" si="2"/>
        <v>Single</v>
      </c>
      <c r="J27" s="13" t="s">
        <v>138</v>
      </c>
      <c r="K27" s="12">
        <v>1860.5435</v>
      </c>
      <c r="L27" s="12">
        <v>1144.5826</v>
      </c>
      <c r="M27" s="12">
        <v>838.26857</v>
      </c>
      <c r="N27" s="12">
        <v>749.68973</v>
      </c>
      <c r="O27" s="12">
        <v>613.66596</v>
      </c>
      <c r="P27" s="12">
        <v>520.28769</v>
      </c>
      <c r="Q27" s="12">
        <v>473.53491</v>
      </c>
      <c r="R27" s="12">
        <v>437.67604</v>
      </c>
      <c r="S27" s="12">
        <v>424.25441</v>
      </c>
      <c r="T27" s="12">
        <v>418.67495</v>
      </c>
      <c r="U27" s="12">
        <v>390.02433</v>
      </c>
      <c r="V27" s="12">
        <v>373.61347</v>
      </c>
      <c r="W27" s="12">
        <v>371.74764</v>
      </c>
      <c r="X27" s="12">
        <v>361.17156</v>
      </c>
      <c r="Y27" s="12">
        <v>348.17604</v>
      </c>
      <c r="Z27" s="12">
        <v>346.15155</v>
      </c>
      <c r="AA27" s="12">
        <v>350.28163</v>
      </c>
      <c r="AB27" s="12">
        <v>348.80747</v>
      </c>
      <c r="AC27" s="12">
        <v>344.87673</v>
      </c>
      <c r="AD27" s="12">
        <v>343.9788</v>
      </c>
      <c r="AE27" s="12">
        <v>333.23149</v>
      </c>
      <c r="AF27" s="12">
        <v>330.26272</v>
      </c>
      <c r="AG27" s="12">
        <v>330.01459</v>
      </c>
      <c r="AH27" s="12">
        <v>308.74796</v>
      </c>
      <c r="AI27" s="12">
        <v>298.08569</v>
      </c>
      <c r="AJ27" s="12">
        <v>306.11922</v>
      </c>
      <c r="AK27" s="12">
        <v>291.37117</v>
      </c>
      <c r="AL27" s="12">
        <v>275.28317</v>
      </c>
      <c r="AM27" s="12">
        <v>274.24226</v>
      </c>
      <c r="AN27" s="12">
        <v>251.78586</v>
      </c>
      <c r="AO27" s="12">
        <v>216.26209</v>
      </c>
      <c r="AP27" s="12">
        <v>202.85283</v>
      </c>
      <c r="AQ27" s="12">
        <v>190.35945</v>
      </c>
      <c r="AR27" s="12">
        <v>172.2101</v>
      </c>
      <c r="AS27" s="12">
        <v>158.6515</v>
      </c>
      <c r="AT27" s="12">
        <v>145.2111</v>
      </c>
      <c r="AU27" s="12">
        <v>137.02311</v>
      </c>
      <c r="AV27" s="12">
        <v>136.43498</v>
      </c>
      <c r="AW27" s="12">
        <v>136.02366</v>
      </c>
      <c r="AX27" s="12">
        <v>138.5919</v>
      </c>
      <c r="AY27" s="12">
        <v>142.91556</v>
      </c>
      <c r="AZ27" s="12">
        <v>150.45942</v>
      </c>
      <c r="BA27" s="12">
        <v>159.83296</v>
      </c>
      <c r="BB27" s="12">
        <v>166.02119</v>
      </c>
      <c r="BC27" s="12">
        <v>173.05412</v>
      </c>
      <c r="BD27" s="12">
        <v>184.34292</v>
      </c>
      <c r="BE27" s="12">
        <v>197.05883</v>
      </c>
      <c r="BF27" s="12">
        <v>210.85745</v>
      </c>
      <c r="BG27" s="12">
        <v>226.58425</v>
      </c>
      <c r="BH27" s="12">
        <v>248.77771</v>
      </c>
      <c r="BI27" s="12">
        <v>274.66466</v>
      </c>
      <c r="BJ27" s="12">
        <v>297.49714</v>
      </c>
      <c r="BK27" s="12">
        <v>318.56438</v>
      </c>
      <c r="BL27" s="12">
        <v>345.27887</v>
      </c>
      <c r="BM27" s="12">
        <v>385.89968</v>
      </c>
      <c r="BN27" s="12">
        <v>437.20962</v>
      </c>
      <c r="BO27" s="12">
        <v>487.47894</v>
      </c>
      <c r="BP27" s="12">
        <v>534.04502</v>
      </c>
      <c r="BQ27" s="12">
        <v>586.42046</v>
      </c>
      <c r="BR27" s="12">
        <v>636.09629</v>
      </c>
      <c r="BS27" s="12">
        <v>678.0269</v>
      </c>
      <c r="BT27" s="12">
        <v>725.68295</v>
      </c>
      <c r="BU27" s="12">
        <v>781.03769</v>
      </c>
      <c r="BV27" s="12">
        <v>834.34255</v>
      </c>
      <c r="BW27" s="12">
        <v>881.89093</v>
      </c>
      <c r="BX27" s="12">
        <v>940.29095</v>
      </c>
      <c r="BY27" s="12">
        <v>1000.6229</v>
      </c>
      <c r="BZ27" s="12">
        <v>1056.2585</v>
      </c>
      <c r="CA27" s="12">
        <v>1110.9167</v>
      </c>
      <c r="CB27" s="12">
        <v>1163.9809</v>
      </c>
      <c r="CC27" s="12">
        <v>1216.838</v>
      </c>
      <c r="CD27" s="12">
        <v>1268.1018</v>
      </c>
      <c r="CE27" s="12">
        <v>1313.2869</v>
      </c>
      <c r="CF27" s="12">
        <v>1357.7517</v>
      </c>
      <c r="CG27" s="12">
        <v>1405.5931</v>
      </c>
      <c r="CH27" s="12">
        <v>1461.5502</v>
      </c>
      <c r="CI27" s="12">
        <v>1516.0208</v>
      </c>
      <c r="CJ27" s="12">
        <v>1570.0234</v>
      </c>
      <c r="CK27" s="12">
        <v>1623.3646</v>
      </c>
      <c r="CL27" s="12">
        <v>1677.2625</v>
      </c>
      <c r="CM27" s="12">
        <v>1948.242</v>
      </c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</row>
    <row r="28" spans="1:121" ht="12.75">
      <c r="A28" s="25">
        <v>1999</v>
      </c>
      <c r="B28" s="11" t="s">
        <v>244</v>
      </c>
      <c r="C28" s="7" t="str">
        <f t="shared" si="0"/>
        <v>Intrahousehold, Health, Outflows</v>
      </c>
      <c r="D28" s="12" t="s">
        <v>158</v>
      </c>
      <c r="E28" s="12" t="s">
        <v>100</v>
      </c>
      <c r="F28" s="12" t="s">
        <v>159</v>
      </c>
      <c r="G28" s="12">
        <v>81</v>
      </c>
      <c r="H28" s="5" t="str">
        <f t="shared" si="1"/>
        <v>80+</v>
      </c>
      <c r="I28" s="5" t="str">
        <f t="shared" si="2"/>
        <v>Single</v>
      </c>
      <c r="J28" s="13" t="s">
        <v>138</v>
      </c>
      <c r="K28" s="12">
        <v>0</v>
      </c>
      <c r="L28" s="12">
        <v>0</v>
      </c>
      <c r="M28" s="12">
        <v>0</v>
      </c>
      <c r="N28" s="12">
        <v>0</v>
      </c>
      <c r="O28" s="12">
        <v>-4.782E-14</v>
      </c>
      <c r="P28" s="12">
        <v>-0.00389501</v>
      </c>
      <c r="Q28" s="12">
        <v>-0.01096077</v>
      </c>
      <c r="R28" s="12">
        <v>-0.27651536</v>
      </c>
      <c r="S28" s="12">
        <v>-0.45211066</v>
      </c>
      <c r="T28" s="12">
        <v>-0.38165986</v>
      </c>
      <c r="U28" s="12">
        <v>-0.14511934</v>
      </c>
      <c r="V28" s="12">
        <v>-0.23110527</v>
      </c>
      <c r="W28" s="12">
        <v>-0.37083666</v>
      </c>
      <c r="X28" s="12">
        <v>-1.5148334</v>
      </c>
      <c r="Y28" s="12">
        <v>-3.9538013</v>
      </c>
      <c r="Z28" s="12">
        <v>-9.1122956</v>
      </c>
      <c r="AA28" s="12">
        <v>-17.02802</v>
      </c>
      <c r="AB28" s="12">
        <v>-31.018589</v>
      </c>
      <c r="AC28" s="12">
        <v>-44.577663</v>
      </c>
      <c r="AD28" s="12">
        <v>-64.649209</v>
      </c>
      <c r="AE28" s="12">
        <v>-96.463111</v>
      </c>
      <c r="AF28" s="12">
        <v>-153.32315</v>
      </c>
      <c r="AG28" s="12">
        <v>-228.29752</v>
      </c>
      <c r="AH28" s="12">
        <v>-300.54468</v>
      </c>
      <c r="AI28" s="12">
        <v>-375.84396</v>
      </c>
      <c r="AJ28" s="12">
        <v>-450.16342</v>
      </c>
      <c r="AK28" s="12">
        <v>-500.82166</v>
      </c>
      <c r="AL28" s="12">
        <v>-546.69771</v>
      </c>
      <c r="AM28" s="12">
        <v>-607.8568</v>
      </c>
      <c r="AN28" s="12">
        <v>-652.70097</v>
      </c>
      <c r="AO28" s="12">
        <v>-682.23422</v>
      </c>
      <c r="AP28" s="12">
        <v>-742.78353</v>
      </c>
      <c r="AQ28" s="12">
        <v>-800.13793</v>
      </c>
      <c r="AR28" s="12">
        <v>-841.12554</v>
      </c>
      <c r="AS28" s="12">
        <v>-896.16035</v>
      </c>
      <c r="AT28" s="12">
        <v>-940.80129</v>
      </c>
      <c r="AU28" s="12">
        <v>-949.45579</v>
      </c>
      <c r="AV28" s="12">
        <v>-963.35144</v>
      </c>
      <c r="AW28" s="12">
        <v>-979.7002</v>
      </c>
      <c r="AX28" s="12">
        <v>-978.23145</v>
      </c>
      <c r="AY28" s="12">
        <v>-976.29743</v>
      </c>
      <c r="AZ28" s="12">
        <v>-985.78091</v>
      </c>
      <c r="BA28" s="12">
        <v>-976.42114</v>
      </c>
      <c r="BB28" s="12">
        <v>-961.25842</v>
      </c>
      <c r="BC28" s="12">
        <v>-955.13216</v>
      </c>
      <c r="BD28" s="12">
        <v>-958.57265</v>
      </c>
      <c r="BE28" s="12">
        <v>-952.2058</v>
      </c>
      <c r="BF28" s="12">
        <v>-944.79926</v>
      </c>
      <c r="BG28" s="12">
        <v>-940.95985</v>
      </c>
      <c r="BH28" s="12">
        <v>-935.37003</v>
      </c>
      <c r="BI28" s="12">
        <v>-928.43523</v>
      </c>
      <c r="BJ28" s="12">
        <v>-924.24175</v>
      </c>
      <c r="BK28" s="12">
        <v>-932.11876</v>
      </c>
      <c r="BL28" s="12">
        <v>-974.31817</v>
      </c>
      <c r="BM28" s="12">
        <v>-1029.5058</v>
      </c>
      <c r="BN28" s="12">
        <v>-1066.6724</v>
      </c>
      <c r="BO28" s="12">
        <v>-1082.3005</v>
      </c>
      <c r="BP28" s="12">
        <v>-1106.0393</v>
      </c>
      <c r="BQ28" s="12">
        <v>-1175.242</v>
      </c>
      <c r="BR28" s="12">
        <v>-1249.4569</v>
      </c>
      <c r="BS28" s="12">
        <v>-1301.1447</v>
      </c>
      <c r="BT28" s="12">
        <v>-1327.2819</v>
      </c>
      <c r="BU28" s="12">
        <v>-1332.695</v>
      </c>
      <c r="BV28" s="12">
        <v>-1320.2828</v>
      </c>
      <c r="BW28" s="12">
        <v>-1311.4877</v>
      </c>
      <c r="BX28" s="12">
        <v>-1331.9763</v>
      </c>
      <c r="BY28" s="12">
        <v>-1347.5815</v>
      </c>
      <c r="BZ28" s="12">
        <v>-1340.3135</v>
      </c>
      <c r="CA28" s="12">
        <v>-1337.1423</v>
      </c>
      <c r="CB28" s="12">
        <v>-1332.8148</v>
      </c>
      <c r="CC28" s="12">
        <v>-1312.7064</v>
      </c>
      <c r="CD28" s="12">
        <v>-1270.382</v>
      </c>
      <c r="CE28" s="12">
        <v>-1262.6141</v>
      </c>
      <c r="CF28" s="12">
        <v>-1259.4061</v>
      </c>
      <c r="CG28" s="12">
        <v>-1249.0974</v>
      </c>
      <c r="CH28" s="12">
        <v>-1230.6407</v>
      </c>
      <c r="CI28" s="12">
        <v>-1203.983</v>
      </c>
      <c r="CJ28" s="12">
        <v>-1173.3479</v>
      </c>
      <c r="CK28" s="12">
        <v>-1144.1508</v>
      </c>
      <c r="CL28" s="12">
        <v>-1124.1885</v>
      </c>
      <c r="CM28" s="12">
        <v>-1182.7546</v>
      </c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</row>
    <row r="29" spans="1:121" ht="12.75">
      <c r="A29" s="25">
        <v>1999</v>
      </c>
      <c r="B29" s="11" t="s">
        <v>557</v>
      </c>
      <c r="C29" s="7" t="str">
        <f t="shared" si="0"/>
        <v>Intrahousehold, Housing</v>
      </c>
      <c r="D29" s="12" t="s">
        <v>158</v>
      </c>
      <c r="E29" s="12" t="s">
        <v>100</v>
      </c>
      <c r="F29" s="12" t="s">
        <v>159</v>
      </c>
      <c r="G29" s="12">
        <v>81</v>
      </c>
      <c r="H29" s="5" t="str">
        <f t="shared" si="1"/>
        <v>80+</v>
      </c>
      <c r="I29" s="5" t="str">
        <f t="shared" si="2"/>
        <v>Single</v>
      </c>
      <c r="J29" s="13" t="s">
        <v>138</v>
      </c>
      <c r="K29" s="12">
        <f>K30+K31</f>
        <v>3993.48</v>
      </c>
      <c r="L29" s="12">
        <f aca="true" t="shared" si="20" ref="L29:BW29">L30+L31</f>
        <v>4076.875</v>
      </c>
      <c r="M29" s="12">
        <f t="shared" si="20"/>
        <v>4143.80411152</v>
      </c>
      <c r="N29" s="12">
        <f t="shared" si="20"/>
        <v>4227.2298184</v>
      </c>
      <c r="O29" s="12">
        <f t="shared" si="20"/>
        <v>4349.655821900001</v>
      </c>
      <c r="P29" s="12">
        <f t="shared" si="20"/>
        <v>4626.2244308</v>
      </c>
      <c r="Q29" s="12">
        <f t="shared" si="20"/>
        <v>5084.765399999871</v>
      </c>
      <c r="R29" s="12">
        <f t="shared" si="20"/>
        <v>5523.5068</v>
      </c>
      <c r="S29" s="12">
        <f t="shared" si="20"/>
        <v>5925.652</v>
      </c>
      <c r="T29" s="12">
        <f t="shared" si="20"/>
        <v>6237.5256</v>
      </c>
      <c r="U29" s="12">
        <f t="shared" si="20"/>
        <v>6714.212799999983</v>
      </c>
      <c r="V29" s="12">
        <f t="shared" si="20"/>
        <v>7053.812838</v>
      </c>
      <c r="W29" s="12">
        <f t="shared" si="20"/>
        <v>7407.625591</v>
      </c>
      <c r="X29" s="12">
        <f t="shared" si="20"/>
        <v>7726.9298499999995</v>
      </c>
      <c r="Y29" s="12">
        <f t="shared" si="20"/>
        <v>8344.707387999999</v>
      </c>
      <c r="Z29" s="12">
        <f t="shared" si="20"/>
        <v>9108.88627</v>
      </c>
      <c r="AA29" s="12">
        <f t="shared" si="20"/>
        <v>9808.769386</v>
      </c>
      <c r="AB29" s="12">
        <f t="shared" si="20"/>
        <v>10444.86429</v>
      </c>
      <c r="AC29" s="12">
        <f t="shared" si="20"/>
        <v>11205.02656</v>
      </c>
      <c r="AD29" s="12">
        <f t="shared" si="20"/>
        <v>12037.72356</v>
      </c>
      <c r="AE29" s="12">
        <f t="shared" si="20"/>
        <v>12589.313189999999</v>
      </c>
      <c r="AF29" s="12">
        <f t="shared" si="20"/>
        <v>12763.015080000001</v>
      </c>
      <c r="AG29" s="12">
        <f t="shared" si="20"/>
        <v>12625.83037</v>
      </c>
      <c r="AH29" s="12">
        <f t="shared" si="20"/>
        <v>12150.88377</v>
      </c>
      <c r="AI29" s="12">
        <f t="shared" si="20"/>
        <v>11391.876</v>
      </c>
      <c r="AJ29" s="12">
        <f t="shared" si="20"/>
        <v>10462.484699999999</v>
      </c>
      <c r="AK29" s="12">
        <f t="shared" si="20"/>
        <v>9365.303699999999</v>
      </c>
      <c r="AL29" s="12">
        <f t="shared" si="20"/>
        <v>8102.971000000001</v>
      </c>
      <c r="AM29" s="12">
        <f t="shared" si="20"/>
        <v>6656.4969</v>
      </c>
      <c r="AN29" s="12">
        <f t="shared" si="20"/>
        <v>5216.6089999999995</v>
      </c>
      <c r="AO29" s="12">
        <f t="shared" si="20"/>
        <v>3823.8006000000005</v>
      </c>
      <c r="AP29" s="12">
        <f t="shared" si="20"/>
        <v>2417.6338000000005</v>
      </c>
      <c r="AQ29" s="12">
        <f t="shared" si="20"/>
        <v>1133.9336999999996</v>
      </c>
      <c r="AR29" s="12">
        <f t="shared" si="20"/>
        <v>-64.72899999999936</v>
      </c>
      <c r="AS29" s="12">
        <f t="shared" si="20"/>
        <v>-1359.643</v>
      </c>
      <c r="AT29" s="12">
        <f t="shared" si="20"/>
        <v>-2722.2086</v>
      </c>
      <c r="AU29" s="12">
        <f t="shared" si="20"/>
        <v>-4191.8876</v>
      </c>
      <c r="AV29" s="12">
        <f t="shared" si="20"/>
        <v>-5757.3178</v>
      </c>
      <c r="AW29" s="12">
        <f t="shared" si="20"/>
        <v>-7037.1434</v>
      </c>
      <c r="AX29" s="12">
        <f t="shared" si="20"/>
        <v>-8245.240000000002</v>
      </c>
      <c r="AY29" s="12">
        <f t="shared" si="20"/>
        <v>-9527.976300000002</v>
      </c>
      <c r="AZ29" s="12">
        <f t="shared" si="20"/>
        <v>-10732.931400000001</v>
      </c>
      <c r="BA29" s="12">
        <f t="shared" si="20"/>
        <v>-12001.1296</v>
      </c>
      <c r="BB29" s="12">
        <f t="shared" si="20"/>
        <v>-13345.9156</v>
      </c>
      <c r="BC29" s="12">
        <f t="shared" si="20"/>
        <v>-14645.3001</v>
      </c>
      <c r="BD29" s="12">
        <f t="shared" si="20"/>
        <v>-15657.96</v>
      </c>
      <c r="BE29" s="12">
        <f t="shared" si="20"/>
        <v>-16267.7985</v>
      </c>
      <c r="BF29" s="12">
        <f t="shared" si="20"/>
        <v>-16867.5579</v>
      </c>
      <c r="BG29" s="12">
        <f t="shared" si="20"/>
        <v>-17489.5282</v>
      </c>
      <c r="BH29" s="12">
        <f t="shared" si="20"/>
        <v>-17983.4312</v>
      </c>
      <c r="BI29" s="12">
        <f t="shared" si="20"/>
        <v>-18472.7645</v>
      </c>
      <c r="BJ29" s="12">
        <f t="shared" si="20"/>
        <v>-18937.0522</v>
      </c>
      <c r="BK29" s="12">
        <f t="shared" si="20"/>
        <v>-19370.692900000002</v>
      </c>
      <c r="BL29" s="12">
        <f t="shared" si="20"/>
        <v>-19841.8787</v>
      </c>
      <c r="BM29" s="12">
        <f t="shared" si="20"/>
        <v>-20307.0951</v>
      </c>
      <c r="BN29" s="12">
        <f t="shared" si="20"/>
        <v>-20766.696</v>
      </c>
      <c r="BO29" s="12">
        <f t="shared" si="20"/>
        <v>-21157.0133</v>
      </c>
      <c r="BP29" s="12">
        <f t="shared" si="20"/>
        <v>-21459.3465</v>
      </c>
      <c r="BQ29" s="12">
        <f t="shared" si="20"/>
        <v>-21618.6449</v>
      </c>
      <c r="BR29" s="12">
        <f t="shared" si="20"/>
        <v>-21734.149599999997</v>
      </c>
      <c r="BS29" s="12">
        <f t="shared" si="20"/>
        <v>-21839.9057</v>
      </c>
      <c r="BT29" s="12">
        <f t="shared" si="20"/>
        <v>-21927.6029</v>
      </c>
      <c r="BU29" s="12">
        <f t="shared" si="20"/>
        <v>-22088.1362</v>
      </c>
      <c r="BV29" s="12">
        <f t="shared" si="20"/>
        <v>-22088.724000000002</v>
      </c>
      <c r="BW29" s="12">
        <f t="shared" si="20"/>
        <v>-21924.5773</v>
      </c>
      <c r="BX29" s="12">
        <f aca="true" t="shared" si="21" ref="BX29:CM29">BX30+BX31</f>
        <v>-21670.492899999997</v>
      </c>
      <c r="BY29" s="12">
        <f t="shared" si="21"/>
        <v>-21711.1343</v>
      </c>
      <c r="BZ29" s="12">
        <f t="shared" si="21"/>
        <v>-21779.266</v>
      </c>
      <c r="CA29" s="12">
        <f t="shared" si="21"/>
        <v>-21772.0345</v>
      </c>
      <c r="CB29" s="12">
        <f t="shared" si="21"/>
        <v>-21547.464</v>
      </c>
      <c r="CC29" s="12">
        <f t="shared" si="21"/>
        <v>-21344.3815</v>
      </c>
      <c r="CD29" s="12">
        <f t="shared" si="21"/>
        <v>-21079.65</v>
      </c>
      <c r="CE29" s="12">
        <f t="shared" si="21"/>
        <v>-20822.980799999998</v>
      </c>
      <c r="CF29" s="12">
        <f t="shared" si="21"/>
        <v>-20632.847700000002</v>
      </c>
      <c r="CG29" s="12">
        <f t="shared" si="21"/>
        <v>-20371.437700000002</v>
      </c>
      <c r="CH29" s="12">
        <f t="shared" si="21"/>
        <v>-20105.434199999996</v>
      </c>
      <c r="CI29" s="12">
        <f t="shared" si="21"/>
        <v>-19819.157</v>
      </c>
      <c r="CJ29" s="12">
        <f t="shared" si="21"/>
        <v>-19488.427600000003</v>
      </c>
      <c r="CK29" s="12">
        <f t="shared" si="21"/>
        <v>-19103.8263</v>
      </c>
      <c r="CL29" s="12">
        <f t="shared" si="21"/>
        <v>-18689.5389</v>
      </c>
      <c r="CM29" s="12">
        <f t="shared" si="21"/>
        <v>-15187.421</v>
      </c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</row>
    <row r="30" spans="1:121" ht="12.75">
      <c r="A30" s="25">
        <v>1999</v>
      </c>
      <c r="B30" s="11" t="s">
        <v>559</v>
      </c>
      <c r="C30" s="7" t="str">
        <f t="shared" si="0"/>
        <v>Intrahousehold, Housing, Inflows</v>
      </c>
      <c r="D30" s="12" t="s">
        <v>158</v>
      </c>
      <c r="E30" s="12" t="s">
        <v>100</v>
      </c>
      <c r="F30" s="12" t="s">
        <v>159</v>
      </c>
      <c r="G30" s="12">
        <v>81</v>
      </c>
      <c r="H30" s="5" t="str">
        <f t="shared" si="1"/>
        <v>80+</v>
      </c>
      <c r="I30" s="5" t="str">
        <f t="shared" si="2"/>
        <v>Single</v>
      </c>
      <c r="J30" s="13" t="s">
        <v>138</v>
      </c>
      <c r="K30" s="12">
        <v>3993.48</v>
      </c>
      <c r="L30" s="12">
        <v>4076.875</v>
      </c>
      <c r="M30" s="12">
        <v>4143.875</v>
      </c>
      <c r="N30" s="12">
        <v>4232.6368</v>
      </c>
      <c r="O30" s="12">
        <v>4357.1144</v>
      </c>
      <c r="P30" s="12">
        <v>4631.3144</v>
      </c>
      <c r="Q30" s="12">
        <v>5084.7654</v>
      </c>
      <c r="R30" s="12">
        <v>5523.5068</v>
      </c>
      <c r="S30" s="12">
        <v>5925.652</v>
      </c>
      <c r="T30" s="12">
        <v>6237.5256</v>
      </c>
      <c r="U30" s="12">
        <v>6714.2128</v>
      </c>
      <c r="V30" s="12">
        <v>7061.3893</v>
      </c>
      <c r="W30" s="12">
        <v>7418.8935</v>
      </c>
      <c r="X30" s="12">
        <v>7746.5479</v>
      </c>
      <c r="Y30" s="12">
        <v>8373.8542</v>
      </c>
      <c r="Z30" s="12">
        <v>9159.4897</v>
      </c>
      <c r="AA30" s="12">
        <v>9873.6556</v>
      </c>
      <c r="AB30" s="12">
        <v>10560.488</v>
      </c>
      <c r="AC30" s="12">
        <v>11335.152</v>
      </c>
      <c r="AD30" s="12">
        <v>12201.031</v>
      </c>
      <c r="AE30" s="12">
        <v>12821.981</v>
      </c>
      <c r="AF30" s="12">
        <v>13110.234</v>
      </c>
      <c r="AG30" s="12">
        <v>13161.437</v>
      </c>
      <c r="AH30" s="12">
        <v>12983.776</v>
      </c>
      <c r="AI30" s="12">
        <v>12706.903</v>
      </c>
      <c r="AJ30" s="12">
        <v>12394.749</v>
      </c>
      <c r="AK30" s="12">
        <v>12038.451</v>
      </c>
      <c r="AL30" s="12">
        <v>11628.156</v>
      </c>
      <c r="AM30" s="12">
        <v>11219.293</v>
      </c>
      <c r="AN30" s="12">
        <v>10812.603</v>
      </c>
      <c r="AO30" s="12">
        <v>10454.198</v>
      </c>
      <c r="AP30" s="12">
        <v>10013.974</v>
      </c>
      <c r="AQ30" s="12">
        <v>9592.1693</v>
      </c>
      <c r="AR30" s="12">
        <v>9224.7695</v>
      </c>
      <c r="AS30" s="12">
        <v>8860.094</v>
      </c>
      <c r="AT30" s="12">
        <v>8560.5004</v>
      </c>
      <c r="AU30" s="12">
        <v>8325.9014</v>
      </c>
      <c r="AV30" s="12">
        <v>8163.9472</v>
      </c>
      <c r="AW30" s="12">
        <v>8081.3006</v>
      </c>
      <c r="AX30" s="12">
        <v>7907.112</v>
      </c>
      <c r="AY30" s="12">
        <v>7674.7977</v>
      </c>
      <c r="AZ30" s="12">
        <v>7534.0886</v>
      </c>
      <c r="BA30" s="12">
        <v>7433.2464</v>
      </c>
      <c r="BB30" s="12">
        <v>7236.9844</v>
      </c>
      <c r="BC30" s="12">
        <v>7049.9569</v>
      </c>
      <c r="BD30" s="12">
        <v>6987.93</v>
      </c>
      <c r="BE30" s="12">
        <v>7003.5675</v>
      </c>
      <c r="BF30" s="12">
        <v>6974.0211</v>
      </c>
      <c r="BG30" s="12">
        <v>6956.6078</v>
      </c>
      <c r="BH30" s="12">
        <v>7048.8688</v>
      </c>
      <c r="BI30" s="12">
        <v>7183.1345</v>
      </c>
      <c r="BJ30" s="12">
        <v>7253.0288</v>
      </c>
      <c r="BK30" s="12">
        <v>7273.5091</v>
      </c>
      <c r="BL30" s="12">
        <v>7257.6643</v>
      </c>
      <c r="BM30" s="12">
        <v>7235.5239</v>
      </c>
      <c r="BN30" s="12">
        <v>7231.767</v>
      </c>
      <c r="BO30" s="12">
        <v>7265.2827</v>
      </c>
      <c r="BP30" s="12">
        <v>7315.6965</v>
      </c>
      <c r="BQ30" s="12">
        <v>7392.1231</v>
      </c>
      <c r="BR30" s="12">
        <v>7471.3244</v>
      </c>
      <c r="BS30" s="12">
        <v>7550.0743</v>
      </c>
      <c r="BT30" s="12">
        <v>7602.0991</v>
      </c>
      <c r="BU30" s="12">
        <v>7620.3318</v>
      </c>
      <c r="BV30" s="12">
        <v>7657.73</v>
      </c>
      <c r="BW30" s="12">
        <v>7685.0727</v>
      </c>
      <c r="BX30" s="12">
        <v>7800.5171</v>
      </c>
      <c r="BY30" s="12">
        <v>7977.9207</v>
      </c>
      <c r="BZ30" s="12">
        <v>8110.18</v>
      </c>
      <c r="CA30" s="12">
        <v>8193.6465</v>
      </c>
      <c r="CB30" s="12">
        <v>8316.437</v>
      </c>
      <c r="CC30" s="12">
        <v>8400.2965</v>
      </c>
      <c r="CD30" s="12">
        <v>8511.471</v>
      </c>
      <c r="CE30" s="12">
        <v>8605.3772</v>
      </c>
      <c r="CF30" s="12">
        <v>8719.8733</v>
      </c>
      <c r="CG30" s="12">
        <v>8819.7783</v>
      </c>
      <c r="CH30" s="12">
        <v>8921.7368</v>
      </c>
      <c r="CI30" s="12">
        <v>9025.119</v>
      </c>
      <c r="CJ30" s="12">
        <v>9137.5094</v>
      </c>
      <c r="CK30" s="12">
        <v>9262.6707</v>
      </c>
      <c r="CL30" s="12">
        <v>9400.4971</v>
      </c>
      <c r="CM30" s="12">
        <v>10179.223</v>
      </c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</row>
    <row r="31" spans="1:121" ht="12.75">
      <c r="A31" s="25">
        <v>1999</v>
      </c>
      <c r="B31" s="11" t="s">
        <v>561</v>
      </c>
      <c r="C31" s="7" t="str">
        <f t="shared" si="0"/>
        <v>Intrahousehold, Housing, Outflows</v>
      </c>
      <c r="D31" s="12" t="s">
        <v>158</v>
      </c>
      <c r="E31" s="12" t="s">
        <v>100</v>
      </c>
      <c r="F31" s="12" t="s">
        <v>159</v>
      </c>
      <c r="G31" s="12">
        <v>81</v>
      </c>
      <c r="H31" s="5" t="str">
        <f t="shared" si="1"/>
        <v>80+</v>
      </c>
      <c r="I31" s="5" t="str">
        <f t="shared" si="2"/>
        <v>Single</v>
      </c>
      <c r="J31" s="13" t="s">
        <v>138</v>
      </c>
      <c r="K31" s="12">
        <v>0</v>
      </c>
      <c r="L31" s="12">
        <v>0</v>
      </c>
      <c r="M31" s="12">
        <v>-0.07088848</v>
      </c>
      <c r="N31" s="12">
        <v>-5.4069816</v>
      </c>
      <c r="O31" s="12">
        <v>-7.4585781</v>
      </c>
      <c r="P31" s="12">
        <v>-5.0899692</v>
      </c>
      <c r="Q31" s="12">
        <v>-1.287E-10</v>
      </c>
      <c r="R31" s="12">
        <v>0</v>
      </c>
      <c r="S31" s="12">
        <v>0</v>
      </c>
      <c r="T31" s="12">
        <v>0</v>
      </c>
      <c r="U31" s="12">
        <v>-1.749E-11</v>
      </c>
      <c r="V31" s="12">
        <v>-7.576462</v>
      </c>
      <c r="W31" s="12">
        <v>-11.267909</v>
      </c>
      <c r="X31" s="12">
        <v>-19.61805</v>
      </c>
      <c r="Y31" s="12">
        <v>-29.146812</v>
      </c>
      <c r="Z31" s="12">
        <v>-50.60343</v>
      </c>
      <c r="AA31" s="12">
        <v>-64.886214</v>
      </c>
      <c r="AB31" s="12">
        <v>-115.62371</v>
      </c>
      <c r="AC31" s="12">
        <v>-130.12544</v>
      </c>
      <c r="AD31" s="12">
        <v>-163.30744</v>
      </c>
      <c r="AE31" s="12">
        <v>-232.66781</v>
      </c>
      <c r="AF31" s="12">
        <v>-347.21892</v>
      </c>
      <c r="AG31" s="12">
        <v>-535.60663</v>
      </c>
      <c r="AH31" s="12">
        <v>-832.89223</v>
      </c>
      <c r="AI31" s="12">
        <v>-1315.027</v>
      </c>
      <c r="AJ31" s="12">
        <v>-1932.2643</v>
      </c>
      <c r="AK31" s="12">
        <v>-2673.1473</v>
      </c>
      <c r="AL31" s="12">
        <v>-3525.185</v>
      </c>
      <c r="AM31" s="12">
        <v>-4562.7961</v>
      </c>
      <c r="AN31" s="12">
        <v>-5595.994</v>
      </c>
      <c r="AO31" s="12">
        <v>-6630.3974</v>
      </c>
      <c r="AP31" s="12">
        <v>-7596.3402</v>
      </c>
      <c r="AQ31" s="12">
        <v>-8458.2356</v>
      </c>
      <c r="AR31" s="12">
        <v>-9289.4985</v>
      </c>
      <c r="AS31" s="12">
        <v>-10219.737</v>
      </c>
      <c r="AT31" s="12">
        <v>-11282.709</v>
      </c>
      <c r="AU31" s="12">
        <v>-12517.789</v>
      </c>
      <c r="AV31" s="12">
        <v>-13921.265</v>
      </c>
      <c r="AW31" s="12">
        <v>-15118.444</v>
      </c>
      <c r="AX31" s="12">
        <v>-16152.352</v>
      </c>
      <c r="AY31" s="12">
        <v>-17202.774</v>
      </c>
      <c r="AZ31" s="12">
        <v>-18267.02</v>
      </c>
      <c r="BA31" s="12">
        <v>-19434.376</v>
      </c>
      <c r="BB31" s="12">
        <v>-20582.9</v>
      </c>
      <c r="BC31" s="12">
        <v>-21695.257</v>
      </c>
      <c r="BD31" s="12">
        <v>-22645.89</v>
      </c>
      <c r="BE31" s="12">
        <v>-23271.366</v>
      </c>
      <c r="BF31" s="12">
        <v>-23841.579</v>
      </c>
      <c r="BG31" s="12">
        <v>-24446.136</v>
      </c>
      <c r="BH31" s="12">
        <v>-25032.3</v>
      </c>
      <c r="BI31" s="12">
        <v>-25655.899</v>
      </c>
      <c r="BJ31" s="12">
        <v>-26190.081</v>
      </c>
      <c r="BK31" s="12">
        <v>-26644.202</v>
      </c>
      <c r="BL31" s="12">
        <v>-27099.543</v>
      </c>
      <c r="BM31" s="12">
        <v>-27542.619</v>
      </c>
      <c r="BN31" s="12">
        <v>-27998.463</v>
      </c>
      <c r="BO31" s="12">
        <v>-28422.296</v>
      </c>
      <c r="BP31" s="12">
        <v>-28775.043</v>
      </c>
      <c r="BQ31" s="12">
        <v>-29010.768</v>
      </c>
      <c r="BR31" s="12">
        <v>-29205.474</v>
      </c>
      <c r="BS31" s="12">
        <v>-29389.98</v>
      </c>
      <c r="BT31" s="12">
        <v>-29529.702</v>
      </c>
      <c r="BU31" s="12">
        <v>-29708.468</v>
      </c>
      <c r="BV31" s="12">
        <v>-29746.454</v>
      </c>
      <c r="BW31" s="12">
        <v>-29609.65</v>
      </c>
      <c r="BX31" s="12">
        <v>-29471.01</v>
      </c>
      <c r="BY31" s="12">
        <v>-29689.055</v>
      </c>
      <c r="BZ31" s="12">
        <v>-29889.446</v>
      </c>
      <c r="CA31" s="12">
        <v>-29965.681</v>
      </c>
      <c r="CB31" s="12">
        <v>-29863.901</v>
      </c>
      <c r="CC31" s="12">
        <v>-29744.678</v>
      </c>
      <c r="CD31" s="12">
        <v>-29591.121</v>
      </c>
      <c r="CE31" s="12">
        <v>-29428.358</v>
      </c>
      <c r="CF31" s="12">
        <v>-29352.721</v>
      </c>
      <c r="CG31" s="12">
        <v>-29191.216</v>
      </c>
      <c r="CH31" s="12">
        <v>-29027.171</v>
      </c>
      <c r="CI31" s="12">
        <v>-28844.276</v>
      </c>
      <c r="CJ31" s="12">
        <v>-28625.937</v>
      </c>
      <c r="CK31" s="12">
        <v>-28366.497</v>
      </c>
      <c r="CL31" s="12">
        <v>-28090.036</v>
      </c>
      <c r="CM31" s="12">
        <v>-25366.644</v>
      </c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</row>
    <row r="32" spans="1:121" ht="12.75">
      <c r="A32" s="25">
        <v>1999</v>
      </c>
      <c r="B32" s="11" t="s">
        <v>246</v>
      </c>
      <c r="C32" s="7" t="str">
        <f t="shared" si="0"/>
        <v>Intrahousehold, Other</v>
      </c>
      <c r="D32" s="12" t="s">
        <v>158</v>
      </c>
      <c r="E32" s="12" t="s">
        <v>100</v>
      </c>
      <c r="F32" s="12" t="s">
        <v>159</v>
      </c>
      <c r="G32" s="12">
        <v>81</v>
      </c>
      <c r="H32" s="5" t="str">
        <f t="shared" si="1"/>
        <v>80+</v>
      </c>
      <c r="I32" s="5" t="str">
        <f t="shared" si="2"/>
        <v>Single</v>
      </c>
      <c r="J32" s="13" t="s">
        <v>138</v>
      </c>
      <c r="K32" s="12">
        <f>K33+K34</f>
        <v>7290.8777</v>
      </c>
      <c r="L32" s="12">
        <f aca="true" t="shared" si="22" ref="L32:BW32">L33+L34</f>
        <v>7530.5541</v>
      </c>
      <c r="M32" s="12">
        <f t="shared" si="22"/>
        <v>7570.4098</v>
      </c>
      <c r="N32" s="12">
        <f t="shared" si="22"/>
        <v>7496.5441</v>
      </c>
      <c r="O32" s="12">
        <f t="shared" si="22"/>
        <v>7548.156799999998</v>
      </c>
      <c r="P32" s="12">
        <f t="shared" si="22"/>
        <v>7876.06892541</v>
      </c>
      <c r="Q32" s="12">
        <f t="shared" si="22"/>
        <v>8445.4715957</v>
      </c>
      <c r="R32" s="12">
        <f t="shared" si="22"/>
        <v>8904.9591085</v>
      </c>
      <c r="S32" s="12">
        <f t="shared" si="22"/>
        <v>9296.4236645</v>
      </c>
      <c r="T32" s="12">
        <f t="shared" si="22"/>
        <v>9727.437344</v>
      </c>
      <c r="U32" s="12">
        <f t="shared" si="22"/>
        <v>10288.391746</v>
      </c>
      <c r="V32" s="12">
        <f t="shared" si="22"/>
        <v>10711.170989</v>
      </c>
      <c r="W32" s="12">
        <f t="shared" si="22"/>
        <v>11181.275738</v>
      </c>
      <c r="X32" s="12">
        <f t="shared" si="22"/>
        <v>11570.728129</v>
      </c>
      <c r="Y32" s="12">
        <f t="shared" si="22"/>
        <v>11817.709907</v>
      </c>
      <c r="Z32" s="12">
        <f t="shared" si="22"/>
        <v>11928.379429999999</v>
      </c>
      <c r="AA32" s="12">
        <f t="shared" si="22"/>
        <v>11881.71044</v>
      </c>
      <c r="AB32" s="12">
        <f t="shared" si="22"/>
        <v>11899.78912</v>
      </c>
      <c r="AC32" s="12">
        <f t="shared" si="22"/>
        <v>11732.2094</v>
      </c>
      <c r="AD32" s="12">
        <f t="shared" si="22"/>
        <v>11332.504299999999</v>
      </c>
      <c r="AE32" s="12">
        <f t="shared" si="22"/>
        <v>10244.8238</v>
      </c>
      <c r="AF32" s="12">
        <f t="shared" si="22"/>
        <v>8567.705000000002</v>
      </c>
      <c r="AG32" s="12">
        <f t="shared" si="22"/>
        <v>6795.0896999999995</v>
      </c>
      <c r="AH32" s="12">
        <f t="shared" si="22"/>
        <v>4898.272500000001</v>
      </c>
      <c r="AI32" s="12">
        <f t="shared" si="22"/>
        <v>2885.338999999999</v>
      </c>
      <c r="AJ32" s="12">
        <f t="shared" si="22"/>
        <v>1035.6996999999992</v>
      </c>
      <c r="AK32" s="12">
        <f t="shared" si="22"/>
        <v>-635.4030000000002</v>
      </c>
      <c r="AL32" s="12">
        <f t="shared" si="22"/>
        <v>-2272.6706000000013</v>
      </c>
      <c r="AM32" s="12">
        <f t="shared" si="22"/>
        <v>-3904.4213999999993</v>
      </c>
      <c r="AN32" s="12">
        <f t="shared" si="22"/>
        <v>-5506.007599999999</v>
      </c>
      <c r="AO32" s="12">
        <f t="shared" si="22"/>
        <v>-7214.789200000001</v>
      </c>
      <c r="AP32" s="12">
        <f t="shared" si="22"/>
        <v>-9316.300599999999</v>
      </c>
      <c r="AQ32" s="12">
        <f t="shared" si="22"/>
        <v>-11072.937100000001</v>
      </c>
      <c r="AR32" s="12">
        <f t="shared" si="22"/>
        <v>-12228.366300000002</v>
      </c>
      <c r="AS32" s="12">
        <f t="shared" si="22"/>
        <v>-13259.148599999999</v>
      </c>
      <c r="AT32" s="12">
        <f t="shared" si="22"/>
        <v>-14257.583700000001</v>
      </c>
      <c r="AU32" s="12">
        <f t="shared" si="22"/>
        <v>-14996.461099999999</v>
      </c>
      <c r="AV32" s="12">
        <f t="shared" si="22"/>
        <v>-16101.3105</v>
      </c>
      <c r="AW32" s="12">
        <f t="shared" si="22"/>
        <v>-17424.0534</v>
      </c>
      <c r="AX32" s="12">
        <f t="shared" si="22"/>
        <v>-18383.371600000002</v>
      </c>
      <c r="AY32" s="12">
        <f t="shared" si="22"/>
        <v>-19148.6117</v>
      </c>
      <c r="AZ32" s="12">
        <f t="shared" si="22"/>
        <v>-19676.460900000002</v>
      </c>
      <c r="BA32" s="12">
        <f t="shared" si="22"/>
        <v>-19840.1364</v>
      </c>
      <c r="BB32" s="12">
        <f t="shared" si="22"/>
        <v>-19977.1815</v>
      </c>
      <c r="BC32" s="12">
        <f t="shared" si="22"/>
        <v>-19978.7353</v>
      </c>
      <c r="BD32" s="12">
        <f t="shared" si="22"/>
        <v>-19729.0807</v>
      </c>
      <c r="BE32" s="12">
        <f t="shared" si="22"/>
        <v>-19142.505999999998</v>
      </c>
      <c r="BF32" s="12">
        <f t="shared" si="22"/>
        <v>-18439.647</v>
      </c>
      <c r="BG32" s="12">
        <f t="shared" si="22"/>
        <v>-17739.7014</v>
      </c>
      <c r="BH32" s="12">
        <f t="shared" si="22"/>
        <v>-17052.030300000002</v>
      </c>
      <c r="BI32" s="12">
        <f t="shared" si="22"/>
        <v>-16341.313299999998</v>
      </c>
      <c r="BJ32" s="12">
        <f t="shared" si="22"/>
        <v>-15663.436300000001</v>
      </c>
      <c r="BK32" s="12">
        <f t="shared" si="22"/>
        <v>-14923.673300000002</v>
      </c>
      <c r="BL32" s="12">
        <f t="shared" si="22"/>
        <v>-14291.852299999999</v>
      </c>
      <c r="BM32" s="12">
        <f t="shared" si="22"/>
        <v>-13725.6777</v>
      </c>
      <c r="BN32" s="12">
        <f t="shared" si="22"/>
        <v>-13212.538299999998</v>
      </c>
      <c r="BO32" s="12">
        <f t="shared" si="22"/>
        <v>-12692.904499999999</v>
      </c>
      <c r="BP32" s="12">
        <f t="shared" si="22"/>
        <v>-12224.2419</v>
      </c>
      <c r="BQ32" s="12">
        <f t="shared" si="22"/>
        <v>-11638.315999999999</v>
      </c>
      <c r="BR32" s="12">
        <f t="shared" si="22"/>
        <v>-10940.5333</v>
      </c>
      <c r="BS32" s="12">
        <f t="shared" si="22"/>
        <v>-10285.1002</v>
      </c>
      <c r="BT32" s="12">
        <f t="shared" si="22"/>
        <v>-9648.9278</v>
      </c>
      <c r="BU32" s="12">
        <f t="shared" si="22"/>
        <v>-8785.9299</v>
      </c>
      <c r="BV32" s="12">
        <f t="shared" si="22"/>
        <v>-8092.758099999999</v>
      </c>
      <c r="BW32" s="12">
        <f t="shared" si="22"/>
        <v>-7477.738600000001</v>
      </c>
      <c r="BX32" s="12">
        <f aca="true" t="shared" si="23" ref="BX32:CM32">BX33+BX34</f>
        <v>-6825.149300000001</v>
      </c>
      <c r="BY32" s="12">
        <f t="shared" si="23"/>
        <v>-6166.6173</v>
      </c>
      <c r="BZ32" s="12">
        <f t="shared" si="23"/>
        <v>-5655.6357</v>
      </c>
      <c r="CA32" s="12">
        <f t="shared" si="23"/>
        <v>-5043.307000000001</v>
      </c>
      <c r="CB32" s="12">
        <f t="shared" si="23"/>
        <v>-4426.3222000000005</v>
      </c>
      <c r="CC32" s="12">
        <f t="shared" si="23"/>
        <v>-3856.6635000000006</v>
      </c>
      <c r="CD32" s="12">
        <f t="shared" si="23"/>
        <v>-3129.5067</v>
      </c>
      <c r="CE32" s="12">
        <f t="shared" si="23"/>
        <v>-2542.5118999999995</v>
      </c>
      <c r="CF32" s="12">
        <f t="shared" si="23"/>
        <v>-1967.0434000000005</v>
      </c>
      <c r="CG32" s="12">
        <f t="shared" si="23"/>
        <v>-1418.089</v>
      </c>
      <c r="CH32" s="12">
        <f t="shared" si="23"/>
        <v>-893.9084999999995</v>
      </c>
      <c r="CI32" s="12">
        <f t="shared" si="23"/>
        <v>-423.15799999999945</v>
      </c>
      <c r="CJ32" s="12">
        <f t="shared" si="23"/>
        <v>13.15099999999984</v>
      </c>
      <c r="CK32" s="12">
        <f t="shared" si="23"/>
        <v>394.54099999999926</v>
      </c>
      <c r="CL32" s="12">
        <f t="shared" si="23"/>
        <v>687.6280000000006</v>
      </c>
      <c r="CM32" s="12">
        <f t="shared" si="23"/>
        <v>1531.0419999999995</v>
      </c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</row>
    <row r="33" spans="1:121" ht="12.75">
      <c r="A33" s="25">
        <v>1999</v>
      </c>
      <c r="B33" s="11" t="s">
        <v>248</v>
      </c>
      <c r="C33" s="7" t="str">
        <f t="shared" si="0"/>
        <v>Intrahousehold, Other, Inflows</v>
      </c>
      <c r="D33" s="12" t="s">
        <v>158</v>
      </c>
      <c r="E33" s="12" t="s">
        <v>100</v>
      </c>
      <c r="F33" s="12" t="s">
        <v>159</v>
      </c>
      <c r="G33" s="12">
        <v>81</v>
      </c>
      <c r="H33" s="5" t="str">
        <f t="shared" si="1"/>
        <v>80+</v>
      </c>
      <c r="I33" s="5" t="str">
        <f t="shared" si="2"/>
        <v>Single</v>
      </c>
      <c r="J33" s="13" t="s">
        <v>138</v>
      </c>
      <c r="K33" s="12">
        <v>7290.8777</v>
      </c>
      <c r="L33" s="12">
        <v>7530.5541</v>
      </c>
      <c r="M33" s="12">
        <v>7570.4098</v>
      </c>
      <c r="N33" s="12">
        <v>7496.5441</v>
      </c>
      <c r="O33" s="12">
        <v>7548.1568</v>
      </c>
      <c r="P33" s="12">
        <v>7876.1981</v>
      </c>
      <c r="Q33" s="12">
        <v>8445.8351</v>
      </c>
      <c r="R33" s="12">
        <v>8906.9782</v>
      </c>
      <c r="S33" s="12">
        <v>9302.5605</v>
      </c>
      <c r="T33" s="12">
        <v>9741.6366</v>
      </c>
      <c r="U33" s="12">
        <v>10304.938</v>
      </c>
      <c r="V33" s="12">
        <v>10729.761</v>
      </c>
      <c r="W33" s="12">
        <v>11202.191</v>
      </c>
      <c r="X33" s="12">
        <v>11616.435</v>
      </c>
      <c r="Y33" s="12">
        <v>11914.884</v>
      </c>
      <c r="Z33" s="12">
        <v>12131.552</v>
      </c>
      <c r="AA33" s="12">
        <v>12298.689</v>
      </c>
      <c r="AB33" s="12">
        <v>12650.742</v>
      </c>
      <c r="AC33" s="12">
        <v>12952.329</v>
      </c>
      <c r="AD33" s="12">
        <v>13142.657</v>
      </c>
      <c r="AE33" s="12">
        <v>12920.91</v>
      </c>
      <c r="AF33" s="12">
        <v>12358.406</v>
      </c>
      <c r="AG33" s="12">
        <v>11774.97</v>
      </c>
      <c r="AH33" s="12">
        <v>11067.815</v>
      </c>
      <c r="AI33" s="12">
        <v>10284.639</v>
      </c>
      <c r="AJ33" s="12">
        <v>9679.973</v>
      </c>
      <c r="AK33" s="12">
        <v>9181.189</v>
      </c>
      <c r="AL33" s="12">
        <v>8729.2074</v>
      </c>
      <c r="AM33" s="12">
        <v>8410.1306</v>
      </c>
      <c r="AN33" s="12">
        <v>8095.2744</v>
      </c>
      <c r="AO33" s="12">
        <v>7685.7058</v>
      </c>
      <c r="AP33" s="12">
        <v>7174.8564</v>
      </c>
      <c r="AQ33" s="12">
        <v>6798.7979</v>
      </c>
      <c r="AR33" s="12">
        <v>6627.5687</v>
      </c>
      <c r="AS33" s="12">
        <v>6476.3644</v>
      </c>
      <c r="AT33" s="12">
        <v>6255.4203</v>
      </c>
      <c r="AU33" s="12">
        <v>6019.4229</v>
      </c>
      <c r="AV33" s="12">
        <v>5727.7715</v>
      </c>
      <c r="AW33" s="12">
        <v>5361.8036</v>
      </c>
      <c r="AX33" s="12">
        <v>5094.2934</v>
      </c>
      <c r="AY33" s="12">
        <v>4957.3343</v>
      </c>
      <c r="AZ33" s="12">
        <v>4931.0451</v>
      </c>
      <c r="BA33" s="12">
        <v>4945.5226</v>
      </c>
      <c r="BB33" s="12">
        <v>4895.1415</v>
      </c>
      <c r="BC33" s="12">
        <v>4920.4747</v>
      </c>
      <c r="BD33" s="12">
        <v>5055.4553</v>
      </c>
      <c r="BE33" s="12">
        <v>5136.308</v>
      </c>
      <c r="BF33" s="12">
        <v>5159.428</v>
      </c>
      <c r="BG33" s="12">
        <v>5232.4466</v>
      </c>
      <c r="BH33" s="12">
        <v>5380.5667</v>
      </c>
      <c r="BI33" s="12">
        <v>5501.3777</v>
      </c>
      <c r="BJ33" s="12">
        <v>5520.9237</v>
      </c>
      <c r="BK33" s="12">
        <v>5517.0637</v>
      </c>
      <c r="BL33" s="12">
        <v>5492.1977</v>
      </c>
      <c r="BM33" s="12">
        <v>5497.5783</v>
      </c>
      <c r="BN33" s="12">
        <v>5523.4557</v>
      </c>
      <c r="BO33" s="12">
        <v>5625.2325</v>
      </c>
      <c r="BP33" s="12">
        <v>5755.0991</v>
      </c>
      <c r="BQ33" s="12">
        <v>5898.698</v>
      </c>
      <c r="BR33" s="12">
        <v>6077.4977</v>
      </c>
      <c r="BS33" s="12">
        <v>6242.4548</v>
      </c>
      <c r="BT33" s="12">
        <v>6380.6522</v>
      </c>
      <c r="BU33" s="12">
        <v>6532.5431</v>
      </c>
      <c r="BV33" s="12">
        <v>6799.8359</v>
      </c>
      <c r="BW33" s="12">
        <v>7083.4704</v>
      </c>
      <c r="BX33" s="12">
        <v>7298.0947</v>
      </c>
      <c r="BY33" s="12">
        <v>7575.0407</v>
      </c>
      <c r="BZ33" s="12">
        <v>7829.5333</v>
      </c>
      <c r="CA33" s="12">
        <v>8080.376</v>
      </c>
      <c r="CB33" s="12">
        <v>8358.4638</v>
      </c>
      <c r="CC33" s="12">
        <v>8608.2225</v>
      </c>
      <c r="CD33" s="12">
        <v>8860.9473</v>
      </c>
      <c r="CE33" s="12">
        <v>9090.1731</v>
      </c>
      <c r="CF33" s="12">
        <v>9342.7096</v>
      </c>
      <c r="CG33" s="12">
        <v>9576.885</v>
      </c>
      <c r="CH33" s="12">
        <v>9814.2525</v>
      </c>
      <c r="CI33" s="12">
        <v>10049.754</v>
      </c>
      <c r="CJ33" s="12">
        <v>10286.976</v>
      </c>
      <c r="CK33" s="12">
        <v>10522.17</v>
      </c>
      <c r="CL33" s="12">
        <v>10761.216</v>
      </c>
      <c r="CM33" s="12">
        <v>11604.911</v>
      </c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</row>
    <row r="34" spans="1:121" ht="12.75">
      <c r="A34" s="25">
        <v>1999</v>
      </c>
      <c r="B34" s="11" t="s">
        <v>250</v>
      </c>
      <c r="C34" s="7" t="str">
        <f t="shared" si="0"/>
        <v>Intrahousehold, Other, Outflows</v>
      </c>
      <c r="D34" s="12" t="s">
        <v>158</v>
      </c>
      <c r="E34" s="12" t="s">
        <v>100</v>
      </c>
      <c r="F34" s="12" t="s">
        <v>159</v>
      </c>
      <c r="G34" s="12">
        <v>81</v>
      </c>
      <c r="H34" s="5" t="str">
        <f t="shared" si="1"/>
        <v>80+</v>
      </c>
      <c r="I34" s="5" t="str">
        <f t="shared" si="2"/>
        <v>Single</v>
      </c>
      <c r="J34" s="13" t="s">
        <v>138</v>
      </c>
      <c r="K34" s="12">
        <v>0</v>
      </c>
      <c r="L34" s="12">
        <v>0</v>
      </c>
      <c r="M34" s="12">
        <v>0</v>
      </c>
      <c r="N34" s="12">
        <v>0</v>
      </c>
      <c r="O34" s="12">
        <v>-1.586E-12</v>
      </c>
      <c r="P34" s="12">
        <v>-0.12917459</v>
      </c>
      <c r="Q34" s="12">
        <v>-0.3635043</v>
      </c>
      <c r="R34" s="12">
        <v>-2.0190915</v>
      </c>
      <c r="S34" s="12">
        <v>-6.1368355</v>
      </c>
      <c r="T34" s="12">
        <v>-14.199256</v>
      </c>
      <c r="U34" s="12">
        <v>-16.546254</v>
      </c>
      <c r="V34" s="12">
        <v>-18.590011</v>
      </c>
      <c r="W34" s="12">
        <v>-20.915262</v>
      </c>
      <c r="X34" s="12">
        <v>-45.706871</v>
      </c>
      <c r="Y34" s="12">
        <v>-97.174093</v>
      </c>
      <c r="Z34" s="12">
        <v>-203.17257</v>
      </c>
      <c r="AA34" s="12">
        <v>-416.97856</v>
      </c>
      <c r="AB34" s="12">
        <v>-750.95288</v>
      </c>
      <c r="AC34" s="12">
        <v>-1220.1196</v>
      </c>
      <c r="AD34" s="12">
        <v>-1810.1527</v>
      </c>
      <c r="AE34" s="12">
        <v>-2676.0862</v>
      </c>
      <c r="AF34" s="12">
        <v>-3790.701</v>
      </c>
      <c r="AG34" s="12">
        <v>-4979.8803</v>
      </c>
      <c r="AH34" s="12">
        <v>-6169.5425</v>
      </c>
      <c r="AI34" s="12">
        <v>-7399.3</v>
      </c>
      <c r="AJ34" s="12">
        <v>-8644.2733</v>
      </c>
      <c r="AK34" s="12">
        <v>-9816.592</v>
      </c>
      <c r="AL34" s="12">
        <v>-11001.878</v>
      </c>
      <c r="AM34" s="12">
        <v>-12314.552</v>
      </c>
      <c r="AN34" s="12">
        <v>-13601.282</v>
      </c>
      <c r="AO34" s="12">
        <v>-14900.495</v>
      </c>
      <c r="AP34" s="12">
        <v>-16491.157</v>
      </c>
      <c r="AQ34" s="12">
        <v>-17871.735</v>
      </c>
      <c r="AR34" s="12">
        <v>-18855.935</v>
      </c>
      <c r="AS34" s="12">
        <v>-19735.513</v>
      </c>
      <c r="AT34" s="12">
        <v>-20513.004</v>
      </c>
      <c r="AU34" s="12">
        <v>-21015.884</v>
      </c>
      <c r="AV34" s="12">
        <v>-21829.082</v>
      </c>
      <c r="AW34" s="12">
        <v>-22785.857</v>
      </c>
      <c r="AX34" s="12">
        <v>-23477.665</v>
      </c>
      <c r="AY34" s="12">
        <v>-24105.946</v>
      </c>
      <c r="AZ34" s="12">
        <v>-24607.506</v>
      </c>
      <c r="BA34" s="12">
        <v>-24785.659</v>
      </c>
      <c r="BB34" s="12">
        <v>-24872.323</v>
      </c>
      <c r="BC34" s="12">
        <v>-24899.21</v>
      </c>
      <c r="BD34" s="12">
        <v>-24784.536</v>
      </c>
      <c r="BE34" s="12">
        <v>-24278.814</v>
      </c>
      <c r="BF34" s="12">
        <v>-23599.075</v>
      </c>
      <c r="BG34" s="12">
        <v>-22972.148</v>
      </c>
      <c r="BH34" s="12">
        <v>-22432.597</v>
      </c>
      <c r="BI34" s="12">
        <v>-21842.691</v>
      </c>
      <c r="BJ34" s="12">
        <v>-21184.36</v>
      </c>
      <c r="BK34" s="12">
        <v>-20440.737</v>
      </c>
      <c r="BL34" s="12">
        <v>-19784.05</v>
      </c>
      <c r="BM34" s="12">
        <v>-19223.256</v>
      </c>
      <c r="BN34" s="12">
        <v>-18735.994</v>
      </c>
      <c r="BO34" s="12">
        <v>-18318.137</v>
      </c>
      <c r="BP34" s="12">
        <v>-17979.341</v>
      </c>
      <c r="BQ34" s="12">
        <v>-17537.014</v>
      </c>
      <c r="BR34" s="12">
        <v>-17018.031</v>
      </c>
      <c r="BS34" s="12">
        <v>-16527.555</v>
      </c>
      <c r="BT34" s="12">
        <v>-16029.58</v>
      </c>
      <c r="BU34" s="12">
        <v>-15318.473</v>
      </c>
      <c r="BV34" s="12">
        <v>-14892.594</v>
      </c>
      <c r="BW34" s="12">
        <v>-14561.209</v>
      </c>
      <c r="BX34" s="12">
        <v>-14123.244</v>
      </c>
      <c r="BY34" s="12">
        <v>-13741.658</v>
      </c>
      <c r="BZ34" s="12">
        <v>-13485.169</v>
      </c>
      <c r="CA34" s="12">
        <v>-13123.683</v>
      </c>
      <c r="CB34" s="12">
        <v>-12784.786</v>
      </c>
      <c r="CC34" s="12">
        <v>-12464.886</v>
      </c>
      <c r="CD34" s="12">
        <v>-11990.454</v>
      </c>
      <c r="CE34" s="12">
        <v>-11632.685</v>
      </c>
      <c r="CF34" s="12">
        <v>-11309.753</v>
      </c>
      <c r="CG34" s="12">
        <v>-10994.974</v>
      </c>
      <c r="CH34" s="12">
        <v>-10708.161</v>
      </c>
      <c r="CI34" s="12">
        <v>-10472.912</v>
      </c>
      <c r="CJ34" s="12">
        <v>-10273.825</v>
      </c>
      <c r="CK34" s="12">
        <v>-10127.629</v>
      </c>
      <c r="CL34" s="12">
        <v>-10073.588</v>
      </c>
      <c r="CM34" s="12">
        <v>-10073.869</v>
      </c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</row>
    <row r="35" spans="1:121" ht="12.75">
      <c r="A35" s="25">
        <v>1999</v>
      </c>
      <c r="B35" s="11" t="s">
        <v>592</v>
      </c>
      <c r="C35" s="7" t="str">
        <f t="shared" si="0"/>
        <v>Intrahousehold, Saving</v>
      </c>
      <c r="D35" s="12" t="s">
        <v>158</v>
      </c>
      <c r="E35" s="12" t="s">
        <v>100</v>
      </c>
      <c r="F35" s="12" t="s">
        <v>159</v>
      </c>
      <c r="G35" s="12">
        <v>81</v>
      </c>
      <c r="H35" s="5"/>
      <c r="I35" s="5"/>
      <c r="J35" s="13" t="s">
        <v>138</v>
      </c>
      <c r="K35" s="12">
        <f>K36+K37</f>
        <v>0</v>
      </c>
      <c r="L35" s="12">
        <f aca="true" t="shared" si="24" ref="L35:BW35">L36+L37</f>
        <v>0</v>
      </c>
      <c r="M35" s="12">
        <f t="shared" si="24"/>
        <v>0.28277551</v>
      </c>
      <c r="N35" s="12">
        <f t="shared" si="24"/>
        <v>21.568554</v>
      </c>
      <c r="O35" s="12">
        <f t="shared" si="24"/>
        <v>29.752411999997474</v>
      </c>
      <c r="P35" s="12">
        <f t="shared" si="24"/>
        <v>20.09813013</v>
      </c>
      <c r="Q35" s="12">
        <f t="shared" si="24"/>
        <v>-0.5792867094863999</v>
      </c>
      <c r="R35" s="12">
        <f t="shared" si="24"/>
        <v>-2.7615358</v>
      </c>
      <c r="S35" s="12">
        <f t="shared" si="24"/>
        <v>-3.4732587</v>
      </c>
      <c r="T35" s="12">
        <f t="shared" si="24"/>
        <v>-9.9594539</v>
      </c>
      <c r="U35" s="12">
        <f t="shared" si="24"/>
        <v>-16.19778799999659</v>
      </c>
      <c r="V35" s="12">
        <f t="shared" si="24"/>
        <v>-24.323874</v>
      </c>
      <c r="W35" s="12">
        <f t="shared" si="24"/>
        <v>-33.147277200000005</v>
      </c>
      <c r="X35" s="12">
        <f t="shared" si="24"/>
        <v>-56.645213</v>
      </c>
      <c r="Y35" s="12">
        <f t="shared" si="24"/>
        <v>-104.59145000000001</v>
      </c>
      <c r="Z35" s="12">
        <f t="shared" si="24"/>
        <v>-261.00738</v>
      </c>
      <c r="AA35" s="12">
        <f t="shared" si="24"/>
        <v>-647.48174</v>
      </c>
      <c r="AB35" s="12">
        <f t="shared" si="24"/>
        <v>-1202.7953459999999</v>
      </c>
      <c r="AC35" s="12">
        <f t="shared" si="24"/>
        <v>-1749.99183</v>
      </c>
      <c r="AD35" s="12">
        <f t="shared" si="24"/>
        <v>-2519.58009</v>
      </c>
      <c r="AE35" s="12">
        <f t="shared" si="24"/>
        <v>-3734.79223</v>
      </c>
      <c r="AF35" s="12">
        <f t="shared" si="24"/>
        <v>-5471.07059</v>
      </c>
      <c r="AG35" s="12">
        <f t="shared" si="24"/>
        <v>-7375.57322</v>
      </c>
      <c r="AH35" s="12">
        <f t="shared" si="24"/>
        <v>-9167.68255</v>
      </c>
      <c r="AI35" s="12">
        <f t="shared" si="24"/>
        <v>-10658.110400000001</v>
      </c>
      <c r="AJ35" s="12">
        <f t="shared" si="24"/>
        <v>-11847.2311</v>
      </c>
      <c r="AK35" s="12">
        <f t="shared" si="24"/>
        <v>-12456.5781</v>
      </c>
      <c r="AL35" s="12">
        <f t="shared" si="24"/>
        <v>-12306.486499999999</v>
      </c>
      <c r="AM35" s="12">
        <f t="shared" si="24"/>
        <v>-11855.1865</v>
      </c>
      <c r="AN35" s="12">
        <f t="shared" si="24"/>
        <v>-11461.1614</v>
      </c>
      <c r="AO35" s="12">
        <f t="shared" si="24"/>
        <v>-10833.112799999999</v>
      </c>
      <c r="AP35" s="12">
        <f t="shared" si="24"/>
        <v>-10418.764500000001</v>
      </c>
      <c r="AQ35" s="12">
        <f t="shared" si="24"/>
        <v>-10528.360399999998</v>
      </c>
      <c r="AR35" s="12">
        <f t="shared" si="24"/>
        <v>-10292.4966</v>
      </c>
      <c r="AS35" s="12">
        <f t="shared" si="24"/>
        <v>-9465.003</v>
      </c>
      <c r="AT35" s="12">
        <f t="shared" si="24"/>
        <v>-8698.847</v>
      </c>
      <c r="AU35" s="12">
        <f t="shared" si="24"/>
        <v>-7449.901</v>
      </c>
      <c r="AV35" s="12">
        <f t="shared" si="24"/>
        <v>-5878.618</v>
      </c>
      <c r="AW35" s="12">
        <f t="shared" si="24"/>
        <v>-4607.479000000001</v>
      </c>
      <c r="AX35" s="12">
        <f t="shared" si="24"/>
        <v>-4069.2389999999996</v>
      </c>
      <c r="AY35" s="12">
        <f t="shared" si="24"/>
        <v>-4231.751999999999</v>
      </c>
      <c r="AZ35" s="12">
        <f t="shared" si="24"/>
        <v>-4381.260999999999</v>
      </c>
      <c r="BA35" s="12">
        <f t="shared" si="24"/>
        <v>-4252.828999999998</v>
      </c>
      <c r="BB35" s="12">
        <f t="shared" si="24"/>
        <v>-3503.1049999999996</v>
      </c>
      <c r="BC35" s="12">
        <f t="shared" si="24"/>
        <v>-2175.1510000000017</v>
      </c>
      <c r="BD35" s="12">
        <f t="shared" si="24"/>
        <v>-384.3230000000003</v>
      </c>
      <c r="BE35" s="12">
        <f t="shared" si="24"/>
        <v>1530.2350000000006</v>
      </c>
      <c r="BF35" s="12">
        <f t="shared" si="24"/>
        <v>3272.2810000000027</v>
      </c>
      <c r="BG35" s="12">
        <f t="shared" si="24"/>
        <v>4860.554</v>
      </c>
      <c r="BH35" s="12">
        <f t="shared" si="24"/>
        <v>6167.532999999999</v>
      </c>
      <c r="BI35" s="12">
        <f t="shared" si="24"/>
        <v>7641.253000000001</v>
      </c>
      <c r="BJ35" s="12">
        <f t="shared" si="24"/>
        <v>8931.037</v>
      </c>
      <c r="BK35" s="12">
        <f t="shared" si="24"/>
        <v>10082.777000000002</v>
      </c>
      <c r="BL35" s="12">
        <f t="shared" si="24"/>
        <v>11285.757</v>
      </c>
      <c r="BM35" s="12">
        <f t="shared" si="24"/>
        <v>12532.940999999999</v>
      </c>
      <c r="BN35" s="12">
        <f t="shared" si="24"/>
        <v>13871.963000000002</v>
      </c>
      <c r="BO35" s="12">
        <f t="shared" si="24"/>
        <v>15026.526000000002</v>
      </c>
      <c r="BP35" s="12">
        <f t="shared" si="24"/>
        <v>16180.893</v>
      </c>
      <c r="BQ35" s="12">
        <f t="shared" si="24"/>
        <v>17328.926</v>
      </c>
      <c r="BR35" s="12">
        <f t="shared" si="24"/>
        <v>18310.165800000002</v>
      </c>
      <c r="BS35" s="12">
        <f t="shared" si="24"/>
        <v>19206.1719</v>
      </c>
      <c r="BT35" s="12">
        <f t="shared" si="24"/>
        <v>19952.5293</v>
      </c>
      <c r="BU35" s="12">
        <f t="shared" si="24"/>
        <v>20667.714500000002</v>
      </c>
      <c r="BV35" s="12">
        <f t="shared" si="24"/>
        <v>21425.3877</v>
      </c>
      <c r="BW35" s="12">
        <f t="shared" si="24"/>
        <v>21994.417400000002</v>
      </c>
      <c r="BX35" s="12">
        <f aca="true" t="shared" si="25" ref="BX35:CM35">BX36+BX37</f>
        <v>22469.4698</v>
      </c>
      <c r="BY35" s="12">
        <f t="shared" si="25"/>
        <v>22897.9215</v>
      </c>
      <c r="BZ35" s="12">
        <f t="shared" si="25"/>
        <v>23566.2901</v>
      </c>
      <c r="CA35" s="12">
        <f t="shared" si="25"/>
        <v>23874.293999999998</v>
      </c>
      <c r="CB35" s="12">
        <f t="shared" si="25"/>
        <v>24261.960300000002</v>
      </c>
      <c r="CC35" s="12">
        <f t="shared" si="25"/>
        <v>24629.3601</v>
      </c>
      <c r="CD35" s="12">
        <f t="shared" si="25"/>
        <v>24940.2134</v>
      </c>
      <c r="CE35" s="12">
        <f t="shared" si="25"/>
        <v>25105.180200000003</v>
      </c>
      <c r="CF35" s="12">
        <f t="shared" si="25"/>
        <v>25341.715</v>
      </c>
      <c r="CG35" s="12">
        <f t="shared" si="25"/>
        <v>25467.8232</v>
      </c>
      <c r="CH35" s="12">
        <f t="shared" si="25"/>
        <v>25545.6478</v>
      </c>
      <c r="CI35" s="12">
        <f t="shared" si="25"/>
        <v>25584.8989</v>
      </c>
      <c r="CJ35" s="12">
        <f t="shared" si="25"/>
        <v>25582.15</v>
      </c>
      <c r="CK35" s="12">
        <f t="shared" si="25"/>
        <v>25484.0824</v>
      </c>
      <c r="CL35" s="12">
        <f t="shared" si="25"/>
        <v>25292.78678</v>
      </c>
      <c r="CM35" s="12">
        <f t="shared" si="25"/>
        <v>22001.3341</v>
      </c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</row>
    <row r="36" spans="1:121" ht="12.75">
      <c r="A36" s="25">
        <v>1999</v>
      </c>
      <c r="B36" s="11" t="s">
        <v>593</v>
      </c>
      <c r="C36" s="7" t="str">
        <f t="shared" si="0"/>
        <v>Intrahousehold, Saving, Inflows</v>
      </c>
      <c r="D36" s="12" t="s">
        <v>158</v>
      </c>
      <c r="E36" s="12" t="s">
        <v>100</v>
      </c>
      <c r="F36" s="12" t="s">
        <v>159</v>
      </c>
      <c r="G36" s="12">
        <v>81</v>
      </c>
      <c r="H36" s="5"/>
      <c r="I36" s="5"/>
      <c r="J36" s="13" t="s">
        <v>138</v>
      </c>
      <c r="K36" s="12">
        <v>0</v>
      </c>
      <c r="L36" s="12">
        <v>0</v>
      </c>
      <c r="M36" s="12">
        <v>0.28277551</v>
      </c>
      <c r="N36" s="12">
        <v>21.568554</v>
      </c>
      <c r="O36" s="12">
        <v>29.752412</v>
      </c>
      <c r="P36" s="12">
        <v>20.303985</v>
      </c>
      <c r="Q36" s="12">
        <v>5.136E-10</v>
      </c>
      <c r="R36" s="12">
        <v>0</v>
      </c>
      <c r="S36" s="12">
        <v>0</v>
      </c>
      <c r="T36" s="12">
        <v>0</v>
      </c>
      <c r="U36" s="12">
        <v>3.412E-12</v>
      </c>
      <c r="V36" s="12">
        <v>1.477732</v>
      </c>
      <c r="W36" s="12">
        <v>2.5587958</v>
      </c>
      <c r="X36" s="12">
        <v>41.599892</v>
      </c>
      <c r="Y36" s="12">
        <v>100.94751</v>
      </c>
      <c r="Z36" s="12">
        <v>128.68599</v>
      </c>
      <c r="AA36" s="12">
        <v>96.73192</v>
      </c>
      <c r="AB36" s="12">
        <v>92.706754</v>
      </c>
      <c r="AC36" s="12">
        <v>141.46307</v>
      </c>
      <c r="AD36" s="12">
        <v>153.18051</v>
      </c>
      <c r="AE36" s="12">
        <v>175.92517</v>
      </c>
      <c r="AF36" s="12">
        <v>208.76441</v>
      </c>
      <c r="AG36" s="12">
        <v>361.27298</v>
      </c>
      <c r="AH36" s="12">
        <v>690.02215</v>
      </c>
      <c r="AI36" s="12">
        <v>1184.0546</v>
      </c>
      <c r="AJ36" s="12">
        <v>1785.9239</v>
      </c>
      <c r="AK36" s="12">
        <v>2528.0119</v>
      </c>
      <c r="AL36" s="12">
        <v>3416.9695</v>
      </c>
      <c r="AM36" s="12">
        <v>4320.0775</v>
      </c>
      <c r="AN36" s="12">
        <v>5235.5186</v>
      </c>
      <c r="AO36" s="12">
        <v>6255.3282</v>
      </c>
      <c r="AP36" s="12">
        <v>7226.0575</v>
      </c>
      <c r="AQ36" s="12">
        <v>8106.1686</v>
      </c>
      <c r="AR36" s="12">
        <v>9263.2904</v>
      </c>
      <c r="AS36" s="12">
        <v>10452.911</v>
      </c>
      <c r="AT36" s="12">
        <v>11547.922</v>
      </c>
      <c r="AU36" s="12">
        <v>12889.617</v>
      </c>
      <c r="AV36" s="12">
        <v>14220.833</v>
      </c>
      <c r="AW36" s="12">
        <v>15243.954</v>
      </c>
      <c r="AX36" s="12">
        <v>15913.115</v>
      </c>
      <c r="AY36" s="12">
        <v>16263.066</v>
      </c>
      <c r="AZ36" s="12">
        <v>16661.007</v>
      </c>
      <c r="BA36" s="12">
        <v>17193.06</v>
      </c>
      <c r="BB36" s="12">
        <v>17903.086</v>
      </c>
      <c r="BC36" s="12">
        <v>18893.603</v>
      </c>
      <c r="BD36" s="12">
        <v>20043.877</v>
      </c>
      <c r="BE36" s="12">
        <v>21015.735</v>
      </c>
      <c r="BF36" s="12">
        <v>21841.648</v>
      </c>
      <c r="BG36" s="12">
        <v>22605.963</v>
      </c>
      <c r="BH36" s="12">
        <v>23257.251</v>
      </c>
      <c r="BI36" s="12">
        <v>23995.736</v>
      </c>
      <c r="BJ36" s="12">
        <v>24597.181</v>
      </c>
      <c r="BK36" s="12">
        <v>25085.4</v>
      </c>
      <c r="BL36" s="12">
        <v>25480.537</v>
      </c>
      <c r="BM36" s="12">
        <v>25840.747</v>
      </c>
      <c r="BN36" s="12">
        <v>26278.186</v>
      </c>
      <c r="BO36" s="12">
        <v>26665.738</v>
      </c>
      <c r="BP36" s="12">
        <v>27017.536</v>
      </c>
      <c r="BQ36" s="12">
        <v>27342.402</v>
      </c>
      <c r="BR36" s="12">
        <v>27640.774</v>
      </c>
      <c r="BS36" s="12">
        <v>27972.362</v>
      </c>
      <c r="BT36" s="12">
        <v>28212.189</v>
      </c>
      <c r="BU36" s="12">
        <v>28431.221</v>
      </c>
      <c r="BV36" s="12">
        <v>28642.114</v>
      </c>
      <c r="BW36" s="12">
        <v>28655.222</v>
      </c>
      <c r="BX36" s="12">
        <v>28463.801</v>
      </c>
      <c r="BY36" s="12">
        <v>28526.034</v>
      </c>
      <c r="BZ36" s="12">
        <v>28829.589</v>
      </c>
      <c r="CA36" s="12">
        <v>28788.509</v>
      </c>
      <c r="CB36" s="12">
        <v>28789.364</v>
      </c>
      <c r="CC36" s="12">
        <v>28790.9</v>
      </c>
      <c r="CD36" s="12">
        <v>28753.713</v>
      </c>
      <c r="CE36" s="12">
        <v>28510.735</v>
      </c>
      <c r="CF36" s="12">
        <v>28404.084</v>
      </c>
      <c r="CG36" s="12">
        <v>28180.736</v>
      </c>
      <c r="CH36" s="12">
        <v>27904.048</v>
      </c>
      <c r="CI36" s="12">
        <v>27585.914</v>
      </c>
      <c r="CJ36" s="12">
        <v>27222.187</v>
      </c>
      <c r="CK36" s="12">
        <v>26764.428</v>
      </c>
      <c r="CL36" s="12">
        <v>26214.853</v>
      </c>
      <c r="CM36" s="12">
        <v>21891.2</v>
      </c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</row>
    <row r="37" spans="1:121" ht="12.75">
      <c r="A37" s="25">
        <v>1999</v>
      </c>
      <c r="B37" s="11" t="s">
        <v>594</v>
      </c>
      <c r="C37" s="7" t="str">
        <f t="shared" si="0"/>
        <v>Intrahousehold, Saving, Outflows</v>
      </c>
      <c r="D37" s="12" t="s">
        <v>158</v>
      </c>
      <c r="E37" s="12" t="s">
        <v>100</v>
      </c>
      <c r="F37" s="12" t="s">
        <v>159</v>
      </c>
      <c r="G37" s="12">
        <v>81</v>
      </c>
      <c r="H37" s="5"/>
      <c r="I37" s="5"/>
      <c r="J37" s="13" t="s">
        <v>138</v>
      </c>
      <c r="K37" s="12">
        <v>0</v>
      </c>
      <c r="L37" s="12">
        <v>0</v>
      </c>
      <c r="M37" s="12">
        <v>0</v>
      </c>
      <c r="N37" s="12">
        <v>0</v>
      </c>
      <c r="O37" s="12">
        <v>-2.527E-12</v>
      </c>
      <c r="P37" s="12">
        <v>-0.20585487</v>
      </c>
      <c r="Q37" s="12">
        <v>-0.57928671</v>
      </c>
      <c r="R37" s="12">
        <v>-2.7615358</v>
      </c>
      <c r="S37" s="12">
        <v>-3.4732587</v>
      </c>
      <c r="T37" s="12">
        <v>-9.9594539</v>
      </c>
      <c r="U37" s="12">
        <v>-16.197788</v>
      </c>
      <c r="V37" s="12">
        <v>-25.801606</v>
      </c>
      <c r="W37" s="12">
        <v>-35.706073</v>
      </c>
      <c r="X37" s="12">
        <v>-98.245105</v>
      </c>
      <c r="Y37" s="12">
        <v>-205.53896</v>
      </c>
      <c r="Z37" s="12">
        <v>-389.69337</v>
      </c>
      <c r="AA37" s="12">
        <v>-744.21366</v>
      </c>
      <c r="AB37" s="12">
        <v>-1295.5021</v>
      </c>
      <c r="AC37" s="12">
        <v>-1891.4549</v>
      </c>
      <c r="AD37" s="12">
        <v>-2672.7606</v>
      </c>
      <c r="AE37" s="12">
        <v>-3910.7174</v>
      </c>
      <c r="AF37" s="12">
        <v>-5679.835</v>
      </c>
      <c r="AG37" s="12">
        <v>-7736.8462</v>
      </c>
      <c r="AH37" s="12">
        <v>-9857.7047</v>
      </c>
      <c r="AI37" s="12">
        <v>-11842.165</v>
      </c>
      <c r="AJ37" s="12">
        <v>-13633.155</v>
      </c>
      <c r="AK37" s="12">
        <v>-14984.59</v>
      </c>
      <c r="AL37" s="12">
        <v>-15723.456</v>
      </c>
      <c r="AM37" s="12">
        <v>-16175.264</v>
      </c>
      <c r="AN37" s="12">
        <v>-16696.68</v>
      </c>
      <c r="AO37" s="12">
        <v>-17088.441</v>
      </c>
      <c r="AP37" s="12">
        <v>-17644.822</v>
      </c>
      <c r="AQ37" s="12">
        <v>-18634.529</v>
      </c>
      <c r="AR37" s="12">
        <v>-19555.787</v>
      </c>
      <c r="AS37" s="12">
        <v>-19917.914</v>
      </c>
      <c r="AT37" s="12">
        <v>-20246.769</v>
      </c>
      <c r="AU37" s="12">
        <v>-20339.518</v>
      </c>
      <c r="AV37" s="12">
        <v>-20099.451</v>
      </c>
      <c r="AW37" s="12">
        <v>-19851.433</v>
      </c>
      <c r="AX37" s="12">
        <v>-19982.354</v>
      </c>
      <c r="AY37" s="12">
        <v>-20494.818</v>
      </c>
      <c r="AZ37" s="12">
        <v>-21042.268</v>
      </c>
      <c r="BA37" s="12">
        <v>-21445.889</v>
      </c>
      <c r="BB37" s="12">
        <v>-21406.191</v>
      </c>
      <c r="BC37" s="12">
        <v>-21068.754</v>
      </c>
      <c r="BD37" s="12">
        <v>-20428.2</v>
      </c>
      <c r="BE37" s="12">
        <v>-19485.5</v>
      </c>
      <c r="BF37" s="12">
        <v>-18569.367</v>
      </c>
      <c r="BG37" s="12">
        <v>-17745.409</v>
      </c>
      <c r="BH37" s="12">
        <v>-17089.718</v>
      </c>
      <c r="BI37" s="12">
        <v>-16354.483</v>
      </c>
      <c r="BJ37" s="12">
        <v>-15666.144</v>
      </c>
      <c r="BK37" s="12">
        <v>-15002.623</v>
      </c>
      <c r="BL37" s="12">
        <v>-14194.78</v>
      </c>
      <c r="BM37" s="12">
        <v>-13307.806</v>
      </c>
      <c r="BN37" s="12">
        <v>-12406.223</v>
      </c>
      <c r="BO37" s="12">
        <v>-11639.212</v>
      </c>
      <c r="BP37" s="12">
        <v>-10836.643</v>
      </c>
      <c r="BQ37" s="12">
        <v>-10013.476</v>
      </c>
      <c r="BR37" s="12">
        <v>-9330.6082</v>
      </c>
      <c r="BS37" s="12">
        <v>-8766.1901</v>
      </c>
      <c r="BT37" s="12">
        <v>-8259.6597</v>
      </c>
      <c r="BU37" s="12">
        <v>-7763.5065</v>
      </c>
      <c r="BV37" s="12">
        <v>-7216.7263</v>
      </c>
      <c r="BW37" s="12">
        <v>-6660.8046</v>
      </c>
      <c r="BX37" s="12">
        <v>-5994.3312</v>
      </c>
      <c r="BY37" s="12">
        <v>-5628.1125</v>
      </c>
      <c r="BZ37" s="12">
        <v>-5263.2989</v>
      </c>
      <c r="CA37" s="12">
        <v>-4914.215</v>
      </c>
      <c r="CB37" s="12">
        <v>-4527.4037</v>
      </c>
      <c r="CC37" s="12">
        <v>-4161.5399</v>
      </c>
      <c r="CD37" s="12">
        <v>-3813.4996</v>
      </c>
      <c r="CE37" s="12">
        <v>-3405.5548</v>
      </c>
      <c r="CF37" s="12">
        <v>-3062.369</v>
      </c>
      <c r="CG37" s="12">
        <v>-2712.9128</v>
      </c>
      <c r="CH37" s="12">
        <v>-2358.4002</v>
      </c>
      <c r="CI37" s="12">
        <v>-2001.0151</v>
      </c>
      <c r="CJ37" s="12">
        <v>-1640.037</v>
      </c>
      <c r="CK37" s="12">
        <v>-1280.3456</v>
      </c>
      <c r="CL37" s="12">
        <v>-922.06622</v>
      </c>
      <c r="CM37" s="12">
        <v>110.1341</v>
      </c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</row>
    <row r="38" spans="1:121" ht="12.75">
      <c r="A38" s="25">
        <f>$A$8</f>
        <v>1999</v>
      </c>
      <c r="B38" s="11" t="s">
        <v>258</v>
      </c>
      <c r="C38" s="7" t="str">
        <f t="shared" si="0"/>
        <v>Bequests</v>
      </c>
      <c r="D38" s="12" t="s">
        <v>158</v>
      </c>
      <c r="E38" s="12"/>
      <c r="F38" s="12"/>
      <c r="G38" s="12"/>
      <c r="H38" s="5" t="str">
        <f t="shared" si="1"/>
        <v>-</v>
      </c>
      <c r="I38" s="5" t="str">
        <f t="shared" si="2"/>
        <v>-</v>
      </c>
      <c r="J38" s="13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</row>
    <row r="39" spans="1:121" ht="12.75">
      <c r="A39" s="25">
        <f>$A$8</f>
        <v>1999</v>
      </c>
      <c r="B39" s="11" t="s">
        <v>259</v>
      </c>
      <c r="C39" s="7" t="str">
        <f t="shared" si="0"/>
        <v>Bequests, Inflows</v>
      </c>
      <c r="D39" s="12" t="s">
        <v>158</v>
      </c>
      <c r="E39" s="12"/>
      <c r="F39" s="12"/>
      <c r="G39" s="12"/>
      <c r="H39" s="5" t="str">
        <f t="shared" si="1"/>
        <v>-</v>
      </c>
      <c r="I39" s="5" t="str">
        <f t="shared" si="2"/>
        <v>-</v>
      </c>
      <c r="J39" s="13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</row>
    <row r="40" spans="1:121" ht="12.75">
      <c r="A40" s="25">
        <f>$A$8</f>
        <v>1999</v>
      </c>
      <c r="B40" s="11" t="s">
        <v>260</v>
      </c>
      <c r="C40" s="7" t="str">
        <f t="shared" si="0"/>
        <v>Bequests, Outflows</v>
      </c>
      <c r="D40" s="12" t="s">
        <v>158</v>
      </c>
      <c r="E40" s="12"/>
      <c r="F40" s="12"/>
      <c r="G40" s="12"/>
      <c r="H40" s="5" t="str">
        <f t="shared" si="1"/>
        <v>-</v>
      </c>
      <c r="I40" s="5" t="str">
        <f t="shared" si="2"/>
        <v>-</v>
      </c>
      <c r="J40" s="13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</row>
    <row r="41" spans="1:121" ht="12.75">
      <c r="A41" s="11"/>
      <c r="B41" s="11"/>
      <c r="C41" s="7" t="str">
        <f t="shared" si="0"/>
        <v> --</v>
      </c>
      <c r="D41" s="12"/>
      <c r="E41" s="12"/>
      <c r="F41" s="12"/>
      <c r="G41" s="12"/>
      <c r="H41" s="5" t="str">
        <f t="shared" si="1"/>
        <v>-</v>
      </c>
      <c r="I41" s="5" t="str">
        <f t="shared" si="2"/>
        <v>-</v>
      </c>
      <c r="J41" s="13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</row>
    <row r="42" spans="1:121" ht="12.75">
      <c r="A42" s="11"/>
      <c r="B42" s="11"/>
      <c r="C42" s="7" t="str">
        <f t="shared" si="0"/>
        <v> --</v>
      </c>
      <c r="D42" s="12"/>
      <c r="E42" s="12"/>
      <c r="F42" s="12"/>
      <c r="G42" s="12"/>
      <c r="H42" s="5" t="str">
        <f t="shared" si="1"/>
        <v>-</v>
      </c>
      <c r="I42" s="5" t="str">
        <f t="shared" si="2"/>
        <v>-</v>
      </c>
      <c r="J42" s="13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</row>
    <row r="43" spans="1:121" ht="12.75">
      <c r="A43" s="11"/>
      <c r="B43" s="11"/>
      <c r="C43" s="7" t="str">
        <f t="shared" si="0"/>
        <v> --</v>
      </c>
      <c r="D43" s="12"/>
      <c r="E43" s="12"/>
      <c r="F43" s="12"/>
      <c r="G43" s="12"/>
      <c r="H43" s="5" t="str">
        <f t="shared" si="1"/>
        <v>-</v>
      </c>
      <c r="I43" s="5" t="str">
        <f t="shared" si="2"/>
        <v>-</v>
      </c>
      <c r="J43" s="13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</row>
    <row r="44" spans="1:121" ht="12.75">
      <c r="A44" s="11"/>
      <c r="B44" s="11"/>
      <c r="C44" s="7" t="str">
        <f t="shared" si="0"/>
        <v> --</v>
      </c>
      <c r="D44" s="12"/>
      <c r="E44" s="12"/>
      <c r="F44" s="12"/>
      <c r="G44" s="12"/>
      <c r="H44" s="5" t="str">
        <f t="shared" si="1"/>
        <v>-</v>
      </c>
      <c r="I44" s="5" t="str">
        <f t="shared" si="2"/>
        <v>-</v>
      </c>
      <c r="J44" s="13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</row>
    <row r="45" spans="1:121" ht="12.75">
      <c r="A45" s="11"/>
      <c r="B45" s="11"/>
      <c r="C45" s="7" t="str">
        <f t="shared" si="0"/>
        <v> --</v>
      </c>
      <c r="D45" s="12"/>
      <c r="E45" s="12"/>
      <c r="F45" s="12"/>
      <c r="G45" s="12"/>
      <c r="H45" s="5" t="str">
        <f t="shared" si="1"/>
        <v>-</v>
      </c>
      <c r="I45" s="5" t="str">
        <f t="shared" si="2"/>
        <v>-</v>
      </c>
      <c r="J45" s="13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</row>
    <row r="46" spans="1:121" ht="12.75">
      <c r="A46" s="11"/>
      <c r="B46" s="11"/>
      <c r="C46" s="7" t="str">
        <f t="shared" si="0"/>
        <v> --</v>
      </c>
      <c r="D46" s="12"/>
      <c r="E46" s="12"/>
      <c r="F46" s="12"/>
      <c r="G46" s="12"/>
      <c r="H46" s="5" t="str">
        <f t="shared" si="1"/>
        <v>-</v>
      </c>
      <c r="I46" s="5" t="str">
        <f t="shared" si="2"/>
        <v>-</v>
      </c>
      <c r="J46" s="13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</row>
    <row r="47" spans="1:121" ht="12.75">
      <c r="A47" s="11"/>
      <c r="B47" s="11"/>
      <c r="C47" s="7" t="str">
        <f t="shared" si="0"/>
        <v> --</v>
      </c>
      <c r="D47" s="12"/>
      <c r="E47" s="12"/>
      <c r="F47" s="12"/>
      <c r="G47" s="12"/>
      <c r="H47" s="5" t="str">
        <f t="shared" si="1"/>
        <v>-</v>
      </c>
      <c r="I47" s="5" t="str">
        <f t="shared" si="2"/>
        <v>-</v>
      </c>
      <c r="J47" s="13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</row>
    <row r="48" spans="1:121" ht="12.75">
      <c r="A48" s="11"/>
      <c r="B48" s="11"/>
      <c r="C48" s="7" t="str">
        <f t="shared" si="0"/>
        <v> --</v>
      </c>
      <c r="D48" s="12"/>
      <c r="E48" s="12"/>
      <c r="F48" s="12"/>
      <c r="G48" s="12"/>
      <c r="H48" s="5" t="str">
        <f t="shared" si="1"/>
        <v>-</v>
      </c>
      <c r="I48" s="5" t="str">
        <f t="shared" si="2"/>
        <v>-</v>
      </c>
      <c r="J48" s="13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</row>
    <row r="49" spans="1:121" ht="12.75">
      <c r="A49" s="11"/>
      <c r="B49" s="11"/>
      <c r="C49" s="7" t="str">
        <f t="shared" si="0"/>
        <v> --</v>
      </c>
      <c r="D49" s="12"/>
      <c r="E49" s="12"/>
      <c r="F49" s="12"/>
      <c r="G49" s="12"/>
      <c r="H49" s="5" t="str">
        <f t="shared" si="1"/>
        <v>-</v>
      </c>
      <c r="I49" s="5" t="str">
        <f t="shared" si="2"/>
        <v>-</v>
      </c>
      <c r="J49" s="13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</row>
    <row r="50" spans="1:121" ht="12.75">
      <c r="A50" s="11"/>
      <c r="B50" s="11"/>
      <c r="C50" s="7" t="str">
        <f t="shared" si="0"/>
        <v> --</v>
      </c>
      <c r="D50" s="12"/>
      <c r="E50" s="12"/>
      <c r="F50" s="12"/>
      <c r="G50" s="12"/>
      <c r="H50" s="5" t="str">
        <f t="shared" si="1"/>
        <v>-</v>
      </c>
      <c r="I50" s="5" t="str">
        <f t="shared" si="2"/>
        <v>-</v>
      </c>
      <c r="J50" s="13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</row>
    <row r="51" spans="1:121" ht="12.75">
      <c r="A51" s="11"/>
      <c r="B51" s="11"/>
      <c r="C51" s="7" t="str">
        <f t="shared" si="0"/>
        <v> --</v>
      </c>
      <c r="D51" s="12"/>
      <c r="E51" s="12"/>
      <c r="F51" s="12"/>
      <c r="G51" s="12"/>
      <c r="H51" s="5" t="str">
        <f t="shared" si="1"/>
        <v>-</v>
      </c>
      <c r="I51" s="5" t="str">
        <f t="shared" si="2"/>
        <v>-</v>
      </c>
      <c r="J51" s="13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</row>
    <row r="52" spans="1:121" ht="12.75">
      <c r="A52" s="11"/>
      <c r="B52" s="11"/>
      <c r="C52" s="7" t="str">
        <f t="shared" si="0"/>
        <v> --</v>
      </c>
      <c r="D52" s="12"/>
      <c r="E52" s="12"/>
      <c r="F52" s="12"/>
      <c r="G52" s="12"/>
      <c r="H52" s="5" t="str">
        <f t="shared" si="1"/>
        <v>-</v>
      </c>
      <c r="I52" s="5" t="str">
        <f t="shared" si="2"/>
        <v>-</v>
      </c>
      <c r="J52" s="13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</row>
    <row r="53" spans="1:121" ht="12.75">
      <c r="A53" s="11"/>
      <c r="B53" s="11"/>
      <c r="C53" s="7" t="str">
        <f t="shared" si="0"/>
        <v> --</v>
      </c>
      <c r="D53" s="12"/>
      <c r="E53" s="12"/>
      <c r="F53" s="12"/>
      <c r="G53" s="12"/>
      <c r="H53" s="5" t="str">
        <f t="shared" si="1"/>
        <v>-</v>
      </c>
      <c r="I53" s="5" t="str">
        <f t="shared" si="2"/>
        <v>-</v>
      </c>
      <c r="J53" s="13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</row>
    <row r="54" spans="1:121" ht="12.75">
      <c r="A54" s="11"/>
      <c r="B54" s="11"/>
      <c r="C54" s="7" t="str">
        <f t="shared" si="0"/>
        <v> --</v>
      </c>
      <c r="D54" s="12"/>
      <c r="E54" s="12"/>
      <c r="F54" s="12"/>
      <c r="G54" s="12"/>
      <c r="H54" s="5" t="str">
        <f t="shared" si="1"/>
        <v>-</v>
      </c>
      <c r="I54" s="5" t="str">
        <f t="shared" si="2"/>
        <v>-</v>
      </c>
      <c r="J54" s="13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</row>
    <row r="55" spans="1:121" ht="12.75">
      <c r="A55" s="11"/>
      <c r="B55" s="11"/>
      <c r="C55" s="7" t="str">
        <f t="shared" si="0"/>
        <v> --</v>
      </c>
      <c r="D55" s="12"/>
      <c r="E55" s="12"/>
      <c r="F55" s="12"/>
      <c r="G55" s="12"/>
      <c r="H55" s="5" t="str">
        <f t="shared" si="1"/>
        <v>-</v>
      </c>
      <c r="I55" s="5" t="str">
        <f t="shared" si="2"/>
        <v>-</v>
      </c>
      <c r="J55" s="13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</row>
    <row r="56" spans="1:121" ht="12.75">
      <c r="A56" s="11"/>
      <c r="B56" s="11"/>
      <c r="C56" s="7" t="str">
        <f t="shared" si="0"/>
        <v> --</v>
      </c>
      <c r="D56" s="12"/>
      <c r="E56" s="12"/>
      <c r="F56" s="12"/>
      <c r="G56" s="12"/>
      <c r="H56" s="5" t="str">
        <f t="shared" si="1"/>
        <v>-</v>
      </c>
      <c r="I56" s="5" t="str">
        <f t="shared" si="2"/>
        <v>-</v>
      </c>
      <c r="J56" s="13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</row>
    <row r="57" spans="1:121" ht="12.75">
      <c r="A57" s="11"/>
      <c r="B57" s="11"/>
      <c r="C57" s="7" t="str">
        <f t="shared" si="0"/>
        <v> --</v>
      </c>
      <c r="D57" s="12"/>
      <c r="E57" s="12"/>
      <c r="F57" s="12"/>
      <c r="G57" s="12"/>
      <c r="H57" s="5" t="str">
        <f t="shared" si="1"/>
        <v>-</v>
      </c>
      <c r="I57" s="5" t="str">
        <f t="shared" si="2"/>
        <v>-</v>
      </c>
      <c r="J57" s="13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</row>
    <row r="58" spans="1:121" ht="12.75">
      <c r="A58" s="11"/>
      <c r="B58" s="11"/>
      <c r="C58" s="7" t="str">
        <f t="shared" si="0"/>
        <v> --</v>
      </c>
      <c r="D58" s="12"/>
      <c r="E58" s="12"/>
      <c r="F58" s="12"/>
      <c r="G58" s="12"/>
      <c r="H58" s="5" t="str">
        <f t="shared" si="1"/>
        <v>-</v>
      </c>
      <c r="I58" s="5" t="str">
        <f t="shared" si="2"/>
        <v>-</v>
      </c>
      <c r="J58" s="13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</row>
    <row r="59" spans="1:121" ht="12.75">
      <c r="A59" s="11"/>
      <c r="B59" s="11"/>
      <c r="C59" s="7" t="str">
        <f t="shared" si="0"/>
        <v> --</v>
      </c>
      <c r="D59" s="12"/>
      <c r="E59" s="12"/>
      <c r="F59" s="12"/>
      <c r="G59" s="12"/>
      <c r="H59" s="5" t="str">
        <f t="shared" si="1"/>
        <v>-</v>
      </c>
      <c r="I59" s="5" t="str">
        <f t="shared" si="2"/>
        <v>-</v>
      </c>
      <c r="J59" s="13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</row>
    <row r="60" spans="1:121" ht="12.75">
      <c r="A60" s="11"/>
      <c r="B60" s="11"/>
      <c r="C60" s="7" t="str">
        <f t="shared" si="0"/>
        <v> --</v>
      </c>
      <c r="D60" s="12"/>
      <c r="E60" s="12"/>
      <c r="F60" s="12"/>
      <c r="G60" s="12"/>
      <c r="H60" s="5" t="str">
        <f t="shared" si="1"/>
        <v>-</v>
      </c>
      <c r="I60" s="5" t="str">
        <f t="shared" si="2"/>
        <v>-</v>
      </c>
      <c r="J60" s="13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</row>
    <row r="61" spans="1:121" ht="12.75">
      <c r="A61" s="11"/>
      <c r="B61" s="11"/>
      <c r="C61" s="7" t="str">
        <f t="shared" si="0"/>
        <v> --</v>
      </c>
      <c r="D61" s="12"/>
      <c r="E61" s="12"/>
      <c r="F61" s="12"/>
      <c r="G61" s="12"/>
      <c r="H61" s="5" t="str">
        <f t="shared" si="1"/>
        <v>-</v>
      </c>
      <c r="I61" s="5" t="str">
        <f t="shared" si="2"/>
        <v>-</v>
      </c>
      <c r="J61" s="13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</row>
    <row r="62" spans="1:121" ht="12.75">
      <c r="A62" s="11"/>
      <c r="B62" s="11"/>
      <c r="C62" s="7" t="str">
        <f t="shared" si="0"/>
        <v> --</v>
      </c>
      <c r="D62" s="12"/>
      <c r="E62" s="12"/>
      <c r="F62" s="12"/>
      <c r="G62" s="12"/>
      <c r="H62" s="5" t="str">
        <f t="shared" si="1"/>
        <v>-</v>
      </c>
      <c r="I62" s="5" t="str">
        <f t="shared" si="2"/>
        <v>-</v>
      </c>
      <c r="J62" s="13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</row>
    <row r="63" spans="1:121" ht="12.75">
      <c r="A63" s="11"/>
      <c r="B63" s="11"/>
      <c r="C63" s="7" t="str">
        <f t="shared" si="0"/>
        <v> --</v>
      </c>
      <c r="D63" s="12"/>
      <c r="E63" s="12"/>
      <c r="F63" s="12"/>
      <c r="G63" s="12"/>
      <c r="H63" s="5" t="str">
        <f t="shared" si="1"/>
        <v>-</v>
      </c>
      <c r="I63" s="5" t="str">
        <f t="shared" si="2"/>
        <v>-</v>
      </c>
      <c r="J63" s="13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</row>
    <row r="64" spans="1:121" ht="12.75">
      <c r="A64" s="11"/>
      <c r="B64" s="11"/>
      <c r="C64" s="7" t="str">
        <f t="shared" si="0"/>
        <v> --</v>
      </c>
      <c r="D64" s="12"/>
      <c r="E64" s="12"/>
      <c r="F64" s="12"/>
      <c r="G64" s="12"/>
      <c r="H64" s="5" t="str">
        <f t="shared" si="1"/>
        <v>-</v>
      </c>
      <c r="I64" s="5" t="str">
        <f t="shared" si="2"/>
        <v>-</v>
      </c>
      <c r="J64" s="13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</row>
    <row r="65" spans="1:121" ht="12.75">
      <c r="A65" s="11"/>
      <c r="B65" s="11"/>
      <c r="C65" s="7" t="str">
        <f t="shared" si="0"/>
        <v> --</v>
      </c>
      <c r="D65" s="12"/>
      <c r="E65" s="12"/>
      <c r="F65" s="12"/>
      <c r="G65" s="12"/>
      <c r="H65" s="5" t="str">
        <f t="shared" si="1"/>
        <v>-</v>
      </c>
      <c r="I65" s="5" t="str">
        <f t="shared" si="2"/>
        <v>-</v>
      </c>
      <c r="J65" s="13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</row>
    <row r="66" spans="1:121" ht="12.75">
      <c r="A66" s="11"/>
      <c r="B66" s="11"/>
      <c r="C66" s="7" t="str">
        <f t="shared" si="0"/>
        <v> --</v>
      </c>
      <c r="D66" s="12"/>
      <c r="E66" s="12"/>
      <c r="F66" s="12"/>
      <c r="G66" s="12"/>
      <c r="H66" s="5" t="str">
        <f t="shared" si="1"/>
        <v>-</v>
      </c>
      <c r="I66" s="5" t="str">
        <f t="shared" si="2"/>
        <v>-</v>
      </c>
      <c r="J66" s="13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</row>
    <row r="67" spans="1:121" ht="12.75">
      <c r="A67" s="11"/>
      <c r="B67" s="11"/>
      <c r="C67" s="7" t="str">
        <f t="shared" si="0"/>
        <v> --</v>
      </c>
      <c r="D67" s="12"/>
      <c r="E67" s="12"/>
      <c r="F67" s="12"/>
      <c r="G67" s="12"/>
      <c r="H67" s="5" t="str">
        <f t="shared" si="1"/>
        <v>-</v>
      </c>
      <c r="I67" s="5" t="str">
        <f t="shared" si="2"/>
        <v>-</v>
      </c>
      <c r="J67" s="13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</row>
    <row r="68" spans="1:121" ht="12.75">
      <c r="A68" s="11"/>
      <c r="B68" s="11"/>
      <c r="C68" s="7" t="str">
        <f t="shared" si="0"/>
        <v> --</v>
      </c>
      <c r="D68" s="12"/>
      <c r="E68" s="12"/>
      <c r="F68" s="12"/>
      <c r="G68" s="12"/>
      <c r="H68" s="5" t="str">
        <f t="shared" si="1"/>
        <v>-</v>
      </c>
      <c r="I68" s="5" t="str">
        <f t="shared" si="2"/>
        <v>-</v>
      </c>
      <c r="J68" s="13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</row>
    <row r="69" spans="1:121" ht="12.75">
      <c r="A69" s="11"/>
      <c r="B69" s="11"/>
      <c r="C69" s="7" t="str">
        <f aca="true" t="shared" si="26" ref="C69:C132">VLOOKUP(B69,VarList,2,FALSE)</f>
        <v> --</v>
      </c>
      <c r="D69" s="12"/>
      <c r="E69" s="12"/>
      <c r="F69" s="12"/>
      <c r="G69" s="12"/>
      <c r="H69" s="5" t="str">
        <f aca="true" t="shared" si="27" ref="H69:H132">VLOOKUP(G69,AgeList,2,FALSE)</f>
        <v>-</v>
      </c>
      <c r="I69" s="5" t="str">
        <f aca="true" t="shared" si="28" ref="I69:I132">VLOOKUP(G69,AgeList,3,FALSE)</f>
        <v>-</v>
      </c>
      <c r="J69" s="13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</row>
    <row r="70" spans="1:121" ht="12.75">
      <c r="A70" s="11"/>
      <c r="B70" s="11"/>
      <c r="C70" s="7" t="str">
        <f t="shared" si="26"/>
        <v> --</v>
      </c>
      <c r="D70" s="12"/>
      <c r="E70" s="12"/>
      <c r="F70" s="12"/>
      <c r="G70" s="12"/>
      <c r="H70" s="5" t="str">
        <f t="shared" si="27"/>
        <v>-</v>
      </c>
      <c r="I70" s="5" t="str">
        <f t="shared" si="28"/>
        <v>-</v>
      </c>
      <c r="J70" s="13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</row>
    <row r="71" spans="1:121" ht="12.75">
      <c r="A71" s="11"/>
      <c r="B71" s="11"/>
      <c r="C71" s="7" t="str">
        <f t="shared" si="26"/>
        <v> --</v>
      </c>
      <c r="D71" s="12"/>
      <c r="E71" s="12"/>
      <c r="F71" s="12"/>
      <c r="G71" s="12"/>
      <c r="H71" s="5" t="str">
        <f t="shared" si="27"/>
        <v>-</v>
      </c>
      <c r="I71" s="5" t="str">
        <f t="shared" si="28"/>
        <v>-</v>
      </c>
      <c r="J71" s="13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</row>
    <row r="72" spans="1:121" ht="12.75">
      <c r="A72" s="11"/>
      <c r="B72" s="11"/>
      <c r="C72" s="7" t="str">
        <f t="shared" si="26"/>
        <v> --</v>
      </c>
      <c r="D72" s="12"/>
      <c r="E72" s="12"/>
      <c r="F72" s="12"/>
      <c r="G72" s="12"/>
      <c r="H72" s="5" t="str">
        <f t="shared" si="27"/>
        <v>-</v>
      </c>
      <c r="I72" s="5" t="str">
        <f t="shared" si="28"/>
        <v>-</v>
      </c>
      <c r="J72" s="13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</row>
    <row r="73" spans="1:121" ht="12.75">
      <c r="A73" s="11"/>
      <c r="B73" s="11"/>
      <c r="C73" s="7" t="str">
        <f t="shared" si="26"/>
        <v> --</v>
      </c>
      <c r="D73" s="12"/>
      <c r="E73" s="12"/>
      <c r="F73" s="12"/>
      <c r="G73" s="12"/>
      <c r="H73" s="5" t="str">
        <f t="shared" si="27"/>
        <v>-</v>
      </c>
      <c r="I73" s="5" t="str">
        <f t="shared" si="28"/>
        <v>-</v>
      </c>
      <c r="J73" s="13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</row>
    <row r="74" spans="1:121" ht="12.75">
      <c r="A74" s="11"/>
      <c r="B74" s="11"/>
      <c r="C74" s="7" t="str">
        <f t="shared" si="26"/>
        <v> --</v>
      </c>
      <c r="D74" s="12"/>
      <c r="E74" s="12"/>
      <c r="F74" s="12"/>
      <c r="G74" s="12"/>
      <c r="H74" s="5" t="str">
        <f t="shared" si="27"/>
        <v>-</v>
      </c>
      <c r="I74" s="5" t="str">
        <f t="shared" si="28"/>
        <v>-</v>
      </c>
      <c r="J74" s="13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</row>
    <row r="75" spans="1:121" ht="12.75">
      <c r="A75" s="11"/>
      <c r="B75" s="11"/>
      <c r="C75" s="7" t="str">
        <f t="shared" si="26"/>
        <v> --</v>
      </c>
      <c r="D75" s="12"/>
      <c r="E75" s="12"/>
      <c r="F75" s="12"/>
      <c r="G75" s="12"/>
      <c r="H75" s="5" t="str">
        <f t="shared" si="27"/>
        <v>-</v>
      </c>
      <c r="I75" s="5" t="str">
        <f t="shared" si="28"/>
        <v>-</v>
      </c>
      <c r="J75" s="13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</row>
    <row r="76" spans="1:121" ht="12.75">
      <c r="A76" s="11"/>
      <c r="B76" s="11"/>
      <c r="C76" s="7" t="str">
        <f t="shared" si="26"/>
        <v> --</v>
      </c>
      <c r="D76" s="12"/>
      <c r="E76" s="12"/>
      <c r="F76" s="12"/>
      <c r="G76" s="12"/>
      <c r="H76" s="5" t="str">
        <f t="shared" si="27"/>
        <v>-</v>
      </c>
      <c r="I76" s="5" t="str">
        <f t="shared" si="28"/>
        <v>-</v>
      </c>
      <c r="J76" s="13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</row>
    <row r="77" spans="1:121" ht="12.75">
      <c r="A77" s="11"/>
      <c r="B77" s="11"/>
      <c r="C77" s="7" t="str">
        <f t="shared" si="26"/>
        <v> --</v>
      </c>
      <c r="D77" s="12"/>
      <c r="E77" s="12"/>
      <c r="F77" s="12"/>
      <c r="G77" s="12"/>
      <c r="H77" s="5" t="str">
        <f t="shared" si="27"/>
        <v>-</v>
      </c>
      <c r="I77" s="5" t="str">
        <f t="shared" si="28"/>
        <v>-</v>
      </c>
      <c r="J77" s="13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</row>
    <row r="78" spans="1:121" ht="12.75">
      <c r="A78" s="11"/>
      <c r="B78" s="11"/>
      <c r="C78" s="7" t="str">
        <f t="shared" si="26"/>
        <v> --</v>
      </c>
      <c r="D78" s="12"/>
      <c r="E78" s="12"/>
      <c r="F78" s="12"/>
      <c r="G78" s="12"/>
      <c r="H78" s="5" t="str">
        <f t="shared" si="27"/>
        <v>-</v>
      </c>
      <c r="I78" s="5" t="str">
        <f t="shared" si="28"/>
        <v>-</v>
      </c>
      <c r="J78" s="13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</row>
    <row r="79" spans="1:121" ht="12.75">
      <c r="A79" s="11"/>
      <c r="B79" s="11"/>
      <c r="C79" s="7" t="str">
        <f t="shared" si="26"/>
        <v> --</v>
      </c>
      <c r="D79" s="12"/>
      <c r="E79" s="12"/>
      <c r="F79" s="12"/>
      <c r="G79" s="12"/>
      <c r="H79" s="5" t="str">
        <f t="shared" si="27"/>
        <v>-</v>
      </c>
      <c r="I79" s="5" t="str">
        <f t="shared" si="28"/>
        <v>-</v>
      </c>
      <c r="J79" s="13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</row>
    <row r="80" spans="1:121" ht="12.75">
      <c r="A80" s="11"/>
      <c r="B80" s="11"/>
      <c r="C80" s="7" t="str">
        <f t="shared" si="26"/>
        <v> --</v>
      </c>
      <c r="D80" s="12"/>
      <c r="E80" s="12"/>
      <c r="F80" s="12"/>
      <c r="G80" s="12"/>
      <c r="H80" s="5" t="str">
        <f t="shared" si="27"/>
        <v>-</v>
      </c>
      <c r="I80" s="5" t="str">
        <f t="shared" si="28"/>
        <v>-</v>
      </c>
      <c r="J80" s="13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</row>
    <row r="81" spans="1:121" ht="12.75">
      <c r="A81" s="11"/>
      <c r="B81" s="11"/>
      <c r="C81" s="7" t="str">
        <f t="shared" si="26"/>
        <v> --</v>
      </c>
      <c r="D81" s="12"/>
      <c r="E81" s="12"/>
      <c r="F81" s="12"/>
      <c r="G81" s="12"/>
      <c r="H81" s="5" t="str">
        <f t="shared" si="27"/>
        <v>-</v>
      </c>
      <c r="I81" s="5" t="str">
        <f t="shared" si="28"/>
        <v>-</v>
      </c>
      <c r="J81" s="13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</row>
    <row r="82" spans="1:121" ht="12.75">
      <c r="A82" s="11"/>
      <c r="B82" s="11"/>
      <c r="C82" s="7" t="str">
        <f t="shared" si="26"/>
        <v> --</v>
      </c>
      <c r="D82" s="12"/>
      <c r="E82" s="12"/>
      <c r="F82" s="12"/>
      <c r="G82" s="12"/>
      <c r="H82" s="5" t="str">
        <f t="shared" si="27"/>
        <v>-</v>
      </c>
      <c r="I82" s="5" t="str">
        <f t="shared" si="28"/>
        <v>-</v>
      </c>
      <c r="J82" s="13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</row>
    <row r="83" spans="1:121" ht="12.75">
      <c r="A83" s="11"/>
      <c r="B83" s="11"/>
      <c r="C83" s="7" t="str">
        <f t="shared" si="26"/>
        <v> --</v>
      </c>
      <c r="D83" s="12"/>
      <c r="E83" s="12"/>
      <c r="F83" s="12"/>
      <c r="G83" s="12"/>
      <c r="H83" s="5" t="str">
        <f t="shared" si="27"/>
        <v>-</v>
      </c>
      <c r="I83" s="5" t="str">
        <f t="shared" si="28"/>
        <v>-</v>
      </c>
      <c r="J83" s="13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</row>
    <row r="84" spans="1:121" ht="12.75">
      <c r="A84" s="11"/>
      <c r="B84" s="11"/>
      <c r="C84" s="7" t="str">
        <f t="shared" si="26"/>
        <v> --</v>
      </c>
      <c r="D84" s="12"/>
      <c r="E84" s="12"/>
      <c r="F84" s="12"/>
      <c r="G84" s="12"/>
      <c r="H84" s="5" t="str">
        <f t="shared" si="27"/>
        <v>-</v>
      </c>
      <c r="I84" s="5" t="str">
        <f t="shared" si="28"/>
        <v>-</v>
      </c>
      <c r="J84" s="13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</row>
    <row r="85" spans="1:121" ht="12.75">
      <c r="A85" s="11"/>
      <c r="B85" s="11"/>
      <c r="C85" s="7" t="str">
        <f t="shared" si="26"/>
        <v> --</v>
      </c>
      <c r="D85" s="12"/>
      <c r="E85" s="12"/>
      <c r="F85" s="12"/>
      <c r="G85" s="12"/>
      <c r="H85" s="5" t="str">
        <f t="shared" si="27"/>
        <v>-</v>
      </c>
      <c r="I85" s="5" t="str">
        <f t="shared" si="28"/>
        <v>-</v>
      </c>
      <c r="J85" s="13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</row>
    <row r="86" spans="1:121" ht="12.75">
      <c r="A86" s="11"/>
      <c r="B86" s="11"/>
      <c r="C86" s="7" t="str">
        <f t="shared" si="26"/>
        <v> --</v>
      </c>
      <c r="D86" s="12"/>
      <c r="E86" s="12"/>
      <c r="F86" s="12"/>
      <c r="G86" s="12"/>
      <c r="H86" s="5" t="str">
        <f t="shared" si="27"/>
        <v>-</v>
      </c>
      <c r="I86" s="5" t="str">
        <f t="shared" si="28"/>
        <v>-</v>
      </c>
      <c r="J86" s="13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</row>
    <row r="87" spans="1:121" ht="12.75">
      <c r="A87" s="11"/>
      <c r="B87" s="11"/>
      <c r="C87" s="7" t="str">
        <f t="shared" si="26"/>
        <v> --</v>
      </c>
      <c r="D87" s="12"/>
      <c r="E87" s="12"/>
      <c r="F87" s="12"/>
      <c r="G87" s="12"/>
      <c r="H87" s="5" t="str">
        <f t="shared" si="27"/>
        <v>-</v>
      </c>
      <c r="I87" s="5" t="str">
        <f t="shared" si="28"/>
        <v>-</v>
      </c>
      <c r="J87" s="13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</row>
    <row r="88" spans="1:121" ht="12.75">
      <c r="A88" s="11"/>
      <c r="B88" s="11"/>
      <c r="C88" s="7" t="str">
        <f t="shared" si="26"/>
        <v> --</v>
      </c>
      <c r="D88" s="12"/>
      <c r="E88" s="12"/>
      <c r="F88" s="12"/>
      <c r="G88" s="12"/>
      <c r="H88" s="5" t="str">
        <f t="shared" si="27"/>
        <v>-</v>
      </c>
      <c r="I88" s="5" t="str">
        <f t="shared" si="28"/>
        <v>-</v>
      </c>
      <c r="J88" s="13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</row>
    <row r="89" spans="1:121" ht="12.75">
      <c r="A89" s="11"/>
      <c r="B89" s="11"/>
      <c r="C89" s="7" t="str">
        <f t="shared" si="26"/>
        <v> --</v>
      </c>
      <c r="D89" s="12"/>
      <c r="E89" s="12"/>
      <c r="F89" s="12"/>
      <c r="G89" s="12"/>
      <c r="H89" s="5" t="str">
        <f t="shared" si="27"/>
        <v>-</v>
      </c>
      <c r="I89" s="5" t="str">
        <f t="shared" si="28"/>
        <v>-</v>
      </c>
      <c r="J89" s="13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</row>
    <row r="90" spans="1:121" ht="12.75">
      <c r="A90" s="11"/>
      <c r="B90" s="11"/>
      <c r="C90" s="7" t="str">
        <f t="shared" si="26"/>
        <v> --</v>
      </c>
      <c r="D90" s="12"/>
      <c r="E90" s="12"/>
      <c r="F90" s="12"/>
      <c r="G90" s="12"/>
      <c r="H90" s="5" t="str">
        <f t="shared" si="27"/>
        <v>-</v>
      </c>
      <c r="I90" s="5" t="str">
        <f t="shared" si="28"/>
        <v>-</v>
      </c>
      <c r="J90" s="13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</row>
    <row r="91" spans="1:121" ht="12.75">
      <c r="A91" s="11"/>
      <c r="B91" s="11"/>
      <c r="C91" s="7" t="str">
        <f t="shared" si="26"/>
        <v> --</v>
      </c>
      <c r="D91" s="12"/>
      <c r="E91" s="12"/>
      <c r="F91" s="12"/>
      <c r="G91" s="12"/>
      <c r="H91" s="5" t="str">
        <f t="shared" si="27"/>
        <v>-</v>
      </c>
      <c r="I91" s="5" t="str">
        <f t="shared" si="28"/>
        <v>-</v>
      </c>
      <c r="J91" s="13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</row>
    <row r="92" spans="1:121" ht="12.75">
      <c r="A92" s="11"/>
      <c r="B92" s="11"/>
      <c r="C92" s="7" t="str">
        <f t="shared" si="26"/>
        <v> --</v>
      </c>
      <c r="D92" s="12"/>
      <c r="E92" s="12"/>
      <c r="F92" s="12"/>
      <c r="G92" s="12"/>
      <c r="H92" s="5" t="str">
        <f t="shared" si="27"/>
        <v>-</v>
      </c>
      <c r="I92" s="5" t="str">
        <f t="shared" si="28"/>
        <v>-</v>
      </c>
      <c r="J92" s="13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</row>
    <row r="93" spans="1:121" ht="12.75">
      <c r="A93" s="11"/>
      <c r="B93" s="11"/>
      <c r="C93" s="7" t="str">
        <f t="shared" si="26"/>
        <v> --</v>
      </c>
      <c r="D93" s="12"/>
      <c r="E93" s="12"/>
      <c r="F93" s="12"/>
      <c r="G93" s="12"/>
      <c r="H93" s="5" t="str">
        <f t="shared" si="27"/>
        <v>-</v>
      </c>
      <c r="I93" s="5" t="str">
        <f t="shared" si="28"/>
        <v>-</v>
      </c>
      <c r="J93" s="13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</row>
    <row r="94" spans="1:121" ht="12.75">
      <c r="A94" s="11"/>
      <c r="B94" s="11"/>
      <c r="C94" s="7" t="str">
        <f t="shared" si="26"/>
        <v> --</v>
      </c>
      <c r="D94" s="12"/>
      <c r="E94" s="12"/>
      <c r="F94" s="12"/>
      <c r="G94" s="12"/>
      <c r="H94" s="5" t="str">
        <f t="shared" si="27"/>
        <v>-</v>
      </c>
      <c r="I94" s="5" t="str">
        <f t="shared" si="28"/>
        <v>-</v>
      </c>
      <c r="J94" s="13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</row>
    <row r="95" spans="1:121" ht="12.75">
      <c r="A95" s="11"/>
      <c r="B95" s="11"/>
      <c r="C95" s="7" t="str">
        <f t="shared" si="26"/>
        <v> --</v>
      </c>
      <c r="D95" s="12"/>
      <c r="E95" s="12"/>
      <c r="F95" s="12"/>
      <c r="G95" s="12"/>
      <c r="H95" s="5" t="str">
        <f t="shared" si="27"/>
        <v>-</v>
      </c>
      <c r="I95" s="5" t="str">
        <f t="shared" si="28"/>
        <v>-</v>
      </c>
      <c r="J95" s="13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</row>
    <row r="96" spans="1:121" ht="12.75">
      <c r="A96" s="11"/>
      <c r="B96" s="11"/>
      <c r="C96" s="7" t="str">
        <f t="shared" si="26"/>
        <v> --</v>
      </c>
      <c r="D96" s="12"/>
      <c r="E96" s="12"/>
      <c r="F96" s="12"/>
      <c r="G96" s="12"/>
      <c r="H96" s="5" t="str">
        <f t="shared" si="27"/>
        <v>-</v>
      </c>
      <c r="I96" s="5" t="str">
        <f t="shared" si="28"/>
        <v>-</v>
      </c>
      <c r="J96" s="13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</row>
    <row r="97" spans="1:121" ht="12.75">
      <c r="A97" s="11"/>
      <c r="B97" s="11"/>
      <c r="C97" s="7" t="str">
        <f t="shared" si="26"/>
        <v> --</v>
      </c>
      <c r="D97" s="12"/>
      <c r="E97" s="12"/>
      <c r="F97" s="12"/>
      <c r="G97" s="12"/>
      <c r="H97" s="5" t="str">
        <f t="shared" si="27"/>
        <v>-</v>
      </c>
      <c r="I97" s="5" t="str">
        <f t="shared" si="28"/>
        <v>-</v>
      </c>
      <c r="J97" s="13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</row>
    <row r="98" spans="1:121" ht="12.75">
      <c r="A98" s="11"/>
      <c r="B98" s="11"/>
      <c r="C98" s="7" t="str">
        <f t="shared" si="26"/>
        <v> --</v>
      </c>
      <c r="D98" s="12"/>
      <c r="E98" s="12"/>
      <c r="F98" s="12"/>
      <c r="G98" s="12"/>
      <c r="H98" s="5" t="str">
        <f t="shared" si="27"/>
        <v>-</v>
      </c>
      <c r="I98" s="5" t="str">
        <f t="shared" si="28"/>
        <v>-</v>
      </c>
      <c r="J98" s="13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</row>
    <row r="99" spans="1:121" ht="12.75">
      <c r="A99" s="11"/>
      <c r="B99" s="11"/>
      <c r="C99" s="7" t="str">
        <f t="shared" si="26"/>
        <v> --</v>
      </c>
      <c r="D99" s="12"/>
      <c r="E99" s="12"/>
      <c r="F99" s="12"/>
      <c r="G99" s="12"/>
      <c r="H99" s="5" t="str">
        <f t="shared" si="27"/>
        <v>-</v>
      </c>
      <c r="I99" s="5" t="str">
        <f t="shared" si="28"/>
        <v>-</v>
      </c>
      <c r="J99" s="13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</row>
    <row r="100" spans="1:121" ht="12.75">
      <c r="A100" s="11"/>
      <c r="B100" s="11"/>
      <c r="C100" s="7" t="str">
        <f t="shared" si="26"/>
        <v> --</v>
      </c>
      <c r="D100" s="12"/>
      <c r="E100" s="12"/>
      <c r="F100" s="12"/>
      <c r="G100" s="12"/>
      <c r="H100" s="5" t="str">
        <f t="shared" si="27"/>
        <v>-</v>
      </c>
      <c r="I100" s="5" t="str">
        <f t="shared" si="28"/>
        <v>-</v>
      </c>
      <c r="J100" s="13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</row>
    <row r="101" spans="1:121" ht="12.75">
      <c r="A101" s="11"/>
      <c r="B101" s="11"/>
      <c r="C101" s="7" t="str">
        <f t="shared" si="26"/>
        <v> --</v>
      </c>
      <c r="D101" s="12"/>
      <c r="E101" s="12"/>
      <c r="F101" s="12"/>
      <c r="G101" s="12"/>
      <c r="H101" s="5" t="str">
        <f t="shared" si="27"/>
        <v>-</v>
      </c>
      <c r="I101" s="5" t="str">
        <f t="shared" si="28"/>
        <v>-</v>
      </c>
      <c r="J101" s="13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</row>
    <row r="102" spans="1:121" ht="12.75">
      <c r="A102" s="11"/>
      <c r="B102" s="11"/>
      <c r="C102" s="7" t="str">
        <f t="shared" si="26"/>
        <v> --</v>
      </c>
      <c r="D102" s="12"/>
      <c r="E102" s="12"/>
      <c r="F102" s="12"/>
      <c r="G102" s="12"/>
      <c r="H102" s="5" t="str">
        <f t="shared" si="27"/>
        <v>-</v>
      </c>
      <c r="I102" s="5" t="str">
        <f t="shared" si="28"/>
        <v>-</v>
      </c>
      <c r="J102" s="13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</row>
    <row r="103" spans="1:121" ht="12.75">
      <c r="A103" s="11"/>
      <c r="B103" s="11"/>
      <c r="C103" s="7" t="str">
        <f t="shared" si="26"/>
        <v> --</v>
      </c>
      <c r="D103" s="12"/>
      <c r="E103" s="12"/>
      <c r="F103" s="12"/>
      <c r="G103" s="12"/>
      <c r="H103" s="5" t="str">
        <f t="shared" si="27"/>
        <v>-</v>
      </c>
      <c r="I103" s="5" t="str">
        <f t="shared" si="28"/>
        <v>-</v>
      </c>
      <c r="J103" s="13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</row>
    <row r="104" spans="1:121" ht="12.75">
      <c r="A104" s="11"/>
      <c r="B104" s="11"/>
      <c r="C104" s="7" t="str">
        <f t="shared" si="26"/>
        <v> --</v>
      </c>
      <c r="D104" s="12"/>
      <c r="E104" s="12"/>
      <c r="F104" s="12"/>
      <c r="G104" s="12"/>
      <c r="H104" s="5" t="str">
        <f t="shared" si="27"/>
        <v>-</v>
      </c>
      <c r="I104" s="5" t="str">
        <f t="shared" si="28"/>
        <v>-</v>
      </c>
      <c r="J104" s="13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</row>
    <row r="105" spans="1:121" ht="12.75">
      <c r="A105" s="11"/>
      <c r="B105" s="11"/>
      <c r="C105" s="7" t="str">
        <f t="shared" si="26"/>
        <v> --</v>
      </c>
      <c r="D105" s="12"/>
      <c r="E105" s="12"/>
      <c r="F105" s="12"/>
      <c r="G105" s="12"/>
      <c r="H105" s="5" t="str">
        <f t="shared" si="27"/>
        <v>-</v>
      </c>
      <c r="I105" s="5" t="str">
        <f t="shared" si="28"/>
        <v>-</v>
      </c>
      <c r="J105" s="13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</row>
    <row r="106" spans="1:121" ht="12.75">
      <c r="A106" s="11"/>
      <c r="B106" s="11"/>
      <c r="C106" s="7" t="str">
        <f t="shared" si="26"/>
        <v> --</v>
      </c>
      <c r="D106" s="12"/>
      <c r="E106" s="12"/>
      <c r="F106" s="12"/>
      <c r="G106" s="12"/>
      <c r="H106" s="5" t="str">
        <f t="shared" si="27"/>
        <v>-</v>
      </c>
      <c r="I106" s="5" t="str">
        <f t="shared" si="28"/>
        <v>-</v>
      </c>
      <c r="J106" s="13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</row>
    <row r="107" spans="1:121" ht="12.75">
      <c r="A107" s="11"/>
      <c r="B107" s="11"/>
      <c r="C107" s="7" t="str">
        <f t="shared" si="26"/>
        <v> --</v>
      </c>
      <c r="D107" s="12"/>
      <c r="E107" s="12"/>
      <c r="F107" s="12"/>
      <c r="G107" s="12"/>
      <c r="H107" s="5" t="str">
        <f t="shared" si="27"/>
        <v>-</v>
      </c>
      <c r="I107" s="5" t="str">
        <f t="shared" si="28"/>
        <v>-</v>
      </c>
      <c r="J107" s="13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</row>
    <row r="108" spans="1:121" ht="12.75">
      <c r="A108" s="11"/>
      <c r="B108" s="11"/>
      <c r="C108" s="7" t="str">
        <f t="shared" si="26"/>
        <v> --</v>
      </c>
      <c r="D108" s="12"/>
      <c r="E108" s="12"/>
      <c r="F108" s="12"/>
      <c r="G108" s="12"/>
      <c r="H108" s="5" t="str">
        <f t="shared" si="27"/>
        <v>-</v>
      </c>
      <c r="I108" s="5" t="str">
        <f t="shared" si="28"/>
        <v>-</v>
      </c>
      <c r="J108" s="13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</row>
    <row r="109" spans="1:121" ht="12.75">
      <c r="A109" s="11"/>
      <c r="B109" s="11"/>
      <c r="C109" s="7" t="str">
        <f t="shared" si="26"/>
        <v> --</v>
      </c>
      <c r="D109" s="12"/>
      <c r="E109" s="12"/>
      <c r="F109" s="12"/>
      <c r="G109" s="12"/>
      <c r="H109" s="5" t="str">
        <f t="shared" si="27"/>
        <v>-</v>
      </c>
      <c r="I109" s="5" t="str">
        <f t="shared" si="28"/>
        <v>-</v>
      </c>
      <c r="J109" s="13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</row>
    <row r="110" spans="1:121" ht="12.75">
      <c r="A110" s="11"/>
      <c r="B110" s="11"/>
      <c r="C110" s="7" t="str">
        <f t="shared" si="26"/>
        <v> --</v>
      </c>
      <c r="D110" s="12"/>
      <c r="E110" s="12"/>
      <c r="F110" s="12"/>
      <c r="G110" s="12"/>
      <c r="H110" s="5" t="str">
        <f t="shared" si="27"/>
        <v>-</v>
      </c>
      <c r="I110" s="5" t="str">
        <f t="shared" si="28"/>
        <v>-</v>
      </c>
      <c r="J110" s="13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</row>
    <row r="111" spans="1:121" ht="12.75">
      <c r="A111" s="11"/>
      <c r="B111" s="11"/>
      <c r="C111" s="7" t="str">
        <f t="shared" si="26"/>
        <v> --</v>
      </c>
      <c r="D111" s="12"/>
      <c r="E111" s="12"/>
      <c r="F111" s="12"/>
      <c r="G111" s="12"/>
      <c r="H111" s="5" t="str">
        <f t="shared" si="27"/>
        <v>-</v>
      </c>
      <c r="I111" s="5" t="str">
        <f t="shared" si="28"/>
        <v>-</v>
      </c>
      <c r="J111" s="13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</row>
    <row r="112" spans="1:121" ht="12.75">
      <c r="A112" s="11"/>
      <c r="B112" s="11"/>
      <c r="C112" s="7" t="str">
        <f t="shared" si="26"/>
        <v> --</v>
      </c>
      <c r="D112" s="12"/>
      <c r="E112" s="12"/>
      <c r="F112" s="12"/>
      <c r="G112" s="12"/>
      <c r="H112" s="5" t="str">
        <f t="shared" si="27"/>
        <v>-</v>
      </c>
      <c r="I112" s="5" t="str">
        <f t="shared" si="28"/>
        <v>-</v>
      </c>
      <c r="J112" s="13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</row>
    <row r="113" spans="1:121" ht="12.75">
      <c r="A113" s="11"/>
      <c r="B113" s="11"/>
      <c r="C113" s="7" t="str">
        <f t="shared" si="26"/>
        <v> --</v>
      </c>
      <c r="D113" s="12"/>
      <c r="E113" s="12"/>
      <c r="F113" s="12"/>
      <c r="G113" s="12"/>
      <c r="H113" s="5" t="str">
        <f t="shared" si="27"/>
        <v>-</v>
      </c>
      <c r="I113" s="5" t="str">
        <f t="shared" si="28"/>
        <v>-</v>
      </c>
      <c r="J113" s="13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</row>
    <row r="114" spans="1:121" ht="12.75">
      <c r="A114" s="11"/>
      <c r="B114" s="11"/>
      <c r="C114" s="7" t="str">
        <f t="shared" si="26"/>
        <v> --</v>
      </c>
      <c r="D114" s="12"/>
      <c r="E114" s="12"/>
      <c r="F114" s="12"/>
      <c r="G114" s="12"/>
      <c r="H114" s="5" t="str">
        <f t="shared" si="27"/>
        <v>-</v>
      </c>
      <c r="I114" s="5" t="str">
        <f t="shared" si="28"/>
        <v>-</v>
      </c>
      <c r="J114" s="13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</row>
    <row r="115" spans="1:121" ht="12.75">
      <c r="A115" s="11"/>
      <c r="B115" s="11"/>
      <c r="C115" s="7" t="str">
        <f t="shared" si="26"/>
        <v> --</v>
      </c>
      <c r="D115" s="12"/>
      <c r="E115" s="12"/>
      <c r="F115" s="12"/>
      <c r="G115" s="12"/>
      <c r="H115" s="5" t="str">
        <f t="shared" si="27"/>
        <v>-</v>
      </c>
      <c r="I115" s="5" t="str">
        <f t="shared" si="28"/>
        <v>-</v>
      </c>
      <c r="J115" s="13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</row>
    <row r="116" spans="1:121" ht="12.75">
      <c r="A116" s="11"/>
      <c r="B116" s="11"/>
      <c r="C116" s="7" t="str">
        <f t="shared" si="26"/>
        <v> --</v>
      </c>
      <c r="D116" s="12"/>
      <c r="E116" s="12"/>
      <c r="F116" s="12"/>
      <c r="G116" s="12"/>
      <c r="H116" s="5" t="str">
        <f t="shared" si="27"/>
        <v>-</v>
      </c>
      <c r="I116" s="5" t="str">
        <f t="shared" si="28"/>
        <v>-</v>
      </c>
      <c r="J116" s="13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</row>
    <row r="117" spans="1:121" ht="12.75">
      <c r="A117" s="11"/>
      <c r="B117" s="11"/>
      <c r="C117" s="7" t="str">
        <f t="shared" si="26"/>
        <v> --</v>
      </c>
      <c r="D117" s="12"/>
      <c r="E117" s="12"/>
      <c r="F117" s="12"/>
      <c r="G117" s="12"/>
      <c r="H117" s="5" t="str">
        <f t="shared" si="27"/>
        <v>-</v>
      </c>
      <c r="I117" s="5" t="str">
        <f t="shared" si="28"/>
        <v>-</v>
      </c>
      <c r="J117" s="13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</row>
    <row r="118" spans="1:121" ht="12.75">
      <c r="A118" s="11"/>
      <c r="B118" s="11"/>
      <c r="C118" s="7" t="str">
        <f t="shared" si="26"/>
        <v> --</v>
      </c>
      <c r="D118" s="12"/>
      <c r="E118" s="12"/>
      <c r="F118" s="12"/>
      <c r="G118" s="12"/>
      <c r="H118" s="5" t="str">
        <f t="shared" si="27"/>
        <v>-</v>
      </c>
      <c r="I118" s="5" t="str">
        <f t="shared" si="28"/>
        <v>-</v>
      </c>
      <c r="J118" s="13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</row>
    <row r="119" spans="1:121" ht="12.75">
      <c r="A119" s="11"/>
      <c r="B119" s="11"/>
      <c r="C119" s="7" t="str">
        <f t="shared" si="26"/>
        <v> --</v>
      </c>
      <c r="D119" s="12"/>
      <c r="E119" s="12"/>
      <c r="F119" s="12"/>
      <c r="G119" s="12"/>
      <c r="H119" s="5" t="str">
        <f t="shared" si="27"/>
        <v>-</v>
      </c>
      <c r="I119" s="5" t="str">
        <f t="shared" si="28"/>
        <v>-</v>
      </c>
      <c r="J119" s="13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</row>
    <row r="120" spans="1:121" ht="12.75">
      <c r="A120" s="11"/>
      <c r="B120" s="11"/>
      <c r="C120" s="7" t="str">
        <f t="shared" si="26"/>
        <v> --</v>
      </c>
      <c r="D120" s="12"/>
      <c r="E120" s="12"/>
      <c r="F120" s="12"/>
      <c r="G120" s="12"/>
      <c r="H120" s="5" t="str">
        <f t="shared" si="27"/>
        <v>-</v>
      </c>
      <c r="I120" s="5" t="str">
        <f t="shared" si="28"/>
        <v>-</v>
      </c>
      <c r="J120" s="13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</row>
    <row r="121" spans="1:121" ht="12.75">
      <c r="A121" s="11"/>
      <c r="B121" s="11"/>
      <c r="C121" s="7" t="str">
        <f t="shared" si="26"/>
        <v> --</v>
      </c>
      <c r="D121" s="12"/>
      <c r="E121" s="12"/>
      <c r="F121" s="12"/>
      <c r="G121" s="12"/>
      <c r="H121" s="5" t="str">
        <f t="shared" si="27"/>
        <v>-</v>
      </c>
      <c r="I121" s="5" t="str">
        <f t="shared" si="28"/>
        <v>-</v>
      </c>
      <c r="J121" s="13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</row>
    <row r="122" spans="1:121" ht="12.75">
      <c r="A122" s="11"/>
      <c r="B122" s="11"/>
      <c r="C122" s="7" t="str">
        <f t="shared" si="26"/>
        <v> --</v>
      </c>
      <c r="D122" s="12"/>
      <c r="E122" s="12"/>
      <c r="F122" s="12"/>
      <c r="G122" s="12"/>
      <c r="H122" s="5" t="str">
        <f t="shared" si="27"/>
        <v>-</v>
      </c>
      <c r="I122" s="5" t="str">
        <f t="shared" si="28"/>
        <v>-</v>
      </c>
      <c r="J122" s="13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</row>
    <row r="123" spans="1:121" ht="12.75">
      <c r="A123" s="11"/>
      <c r="B123" s="11"/>
      <c r="C123" s="7" t="str">
        <f t="shared" si="26"/>
        <v> --</v>
      </c>
      <c r="D123" s="12"/>
      <c r="E123" s="12"/>
      <c r="F123" s="12"/>
      <c r="G123" s="12"/>
      <c r="H123" s="5" t="str">
        <f t="shared" si="27"/>
        <v>-</v>
      </c>
      <c r="I123" s="5" t="str">
        <f t="shared" si="28"/>
        <v>-</v>
      </c>
      <c r="J123" s="13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</row>
    <row r="124" spans="1:121" ht="12.75">
      <c r="A124" s="11"/>
      <c r="B124" s="11"/>
      <c r="C124" s="7" t="str">
        <f t="shared" si="26"/>
        <v> --</v>
      </c>
      <c r="D124" s="12"/>
      <c r="E124" s="12"/>
      <c r="F124" s="12"/>
      <c r="G124" s="12"/>
      <c r="H124" s="5" t="str">
        <f t="shared" si="27"/>
        <v>-</v>
      </c>
      <c r="I124" s="5" t="str">
        <f t="shared" si="28"/>
        <v>-</v>
      </c>
      <c r="J124" s="13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</row>
    <row r="125" spans="1:121" ht="12.75">
      <c r="A125" s="11"/>
      <c r="B125" s="11"/>
      <c r="C125" s="7" t="str">
        <f t="shared" si="26"/>
        <v> --</v>
      </c>
      <c r="D125" s="12"/>
      <c r="E125" s="12"/>
      <c r="F125" s="12"/>
      <c r="G125" s="12"/>
      <c r="H125" s="5" t="str">
        <f t="shared" si="27"/>
        <v>-</v>
      </c>
      <c r="I125" s="5" t="str">
        <f t="shared" si="28"/>
        <v>-</v>
      </c>
      <c r="J125" s="13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</row>
    <row r="126" spans="1:121" ht="12.75">
      <c r="A126" s="11"/>
      <c r="B126" s="11"/>
      <c r="C126" s="7" t="str">
        <f t="shared" si="26"/>
        <v> --</v>
      </c>
      <c r="D126" s="12"/>
      <c r="E126" s="12"/>
      <c r="F126" s="12"/>
      <c r="G126" s="12"/>
      <c r="H126" s="5" t="str">
        <f t="shared" si="27"/>
        <v>-</v>
      </c>
      <c r="I126" s="5" t="str">
        <f t="shared" si="28"/>
        <v>-</v>
      </c>
      <c r="J126" s="13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</row>
    <row r="127" spans="1:121" ht="12.75">
      <c r="A127" s="11"/>
      <c r="B127" s="11"/>
      <c r="C127" s="7" t="str">
        <f t="shared" si="26"/>
        <v> --</v>
      </c>
      <c r="D127" s="12"/>
      <c r="E127" s="12"/>
      <c r="F127" s="12"/>
      <c r="G127" s="12"/>
      <c r="H127" s="5" t="str">
        <f t="shared" si="27"/>
        <v>-</v>
      </c>
      <c r="I127" s="5" t="str">
        <f t="shared" si="28"/>
        <v>-</v>
      </c>
      <c r="J127" s="13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</row>
    <row r="128" spans="1:121" ht="12.75">
      <c r="A128" s="11"/>
      <c r="B128" s="11"/>
      <c r="C128" s="7" t="str">
        <f t="shared" si="26"/>
        <v> --</v>
      </c>
      <c r="D128" s="12"/>
      <c r="E128" s="12"/>
      <c r="F128" s="12"/>
      <c r="G128" s="12"/>
      <c r="H128" s="5" t="str">
        <f t="shared" si="27"/>
        <v>-</v>
      </c>
      <c r="I128" s="5" t="str">
        <f t="shared" si="28"/>
        <v>-</v>
      </c>
      <c r="J128" s="13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</row>
    <row r="129" spans="1:121" ht="12.75">
      <c r="A129" s="11"/>
      <c r="B129" s="11"/>
      <c r="C129" s="7" t="str">
        <f t="shared" si="26"/>
        <v> --</v>
      </c>
      <c r="D129" s="12"/>
      <c r="E129" s="12"/>
      <c r="F129" s="12"/>
      <c r="G129" s="12"/>
      <c r="H129" s="5" t="str">
        <f t="shared" si="27"/>
        <v>-</v>
      </c>
      <c r="I129" s="5" t="str">
        <f t="shared" si="28"/>
        <v>-</v>
      </c>
      <c r="J129" s="13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</row>
    <row r="130" spans="1:121" ht="12.75">
      <c r="A130" s="11"/>
      <c r="B130" s="11"/>
      <c r="C130" s="7" t="str">
        <f t="shared" si="26"/>
        <v> --</v>
      </c>
      <c r="D130" s="12"/>
      <c r="E130" s="12"/>
      <c r="F130" s="12"/>
      <c r="G130" s="12"/>
      <c r="H130" s="5" t="str">
        <f t="shared" si="27"/>
        <v>-</v>
      </c>
      <c r="I130" s="5" t="str">
        <f t="shared" si="28"/>
        <v>-</v>
      </c>
      <c r="J130" s="13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</row>
    <row r="131" spans="1:121" ht="12.75">
      <c r="A131" s="11"/>
      <c r="B131" s="11"/>
      <c r="C131" s="7" t="str">
        <f t="shared" si="26"/>
        <v> --</v>
      </c>
      <c r="D131" s="12"/>
      <c r="E131" s="12"/>
      <c r="F131" s="12"/>
      <c r="G131" s="12"/>
      <c r="H131" s="5" t="str">
        <f t="shared" si="27"/>
        <v>-</v>
      </c>
      <c r="I131" s="5" t="str">
        <f t="shared" si="28"/>
        <v>-</v>
      </c>
      <c r="J131" s="13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</row>
    <row r="132" spans="1:121" ht="12.75">
      <c r="A132" s="11"/>
      <c r="B132" s="11"/>
      <c r="C132" s="7" t="str">
        <f t="shared" si="26"/>
        <v> --</v>
      </c>
      <c r="D132" s="12"/>
      <c r="E132" s="12"/>
      <c r="F132" s="12"/>
      <c r="G132" s="12"/>
      <c r="H132" s="5" t="str">
        <f t="shared" si="27"/>
        <v>-</v>
      </c>
      <c r="I132" s="5" t="str">
        <f t="shared" si="28"/>
        <v>-</v>
      </c>
      <c r="J132" s="13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</row>
    <row r="133" spans="1:121" ht="12.75">
      <c r="A133" s="11"/>
      <c r="B133" s="11"/>
      <c r="C133" s="7" t="str">
        <f aca="true" t="shared" si="29" ref="C133:C196">VLOOKUP(B133,VarList,2,FALSE)</f>
        <v> --</v>
      </c>
      <c r="D133" s="12"/>
      <c r="E133" s="12"/>
      <c r="F133" s="12"/>
      <c r="G133" s="12"/>
      <c r="H133" s="5" t="str">
        <f aca="true" t="shared" si="30" ref="H133:H196">VLOOKUP(G133,AgeList,2,FALSE)</f>
        <v>-</v>
      </c>
      <c r="I133" s="5" t="str">
        <f aca="true" t="shared" si="31" ref="I133:I196">VLOOKUP(G133,AgeList,3,FALSE)</f>
        <v>-</v>
      </c>
      <c r="J133" s="13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</row>
    <row r="134" spans="1:121" ht="12.75">
      <c r="A134" s="11"/>
      <c r="B134" s="11"/>
      <c r="C134" s="7" t="str">
        <f t="shared" si="29"/>
        <v> --</v>
      </c>
      <c r="D134" s="12"/>
      <c r="E134" s="12"/>
      <c r="F134" s="12"/>
      <c r="G134" s="12"/>
      <c r="H134" s="5" t="str">
        <f t="shared" si="30"/>
        <v>-</v>
      </c>
      <c r="I134" s="5" t="str">
        <f t="shared" si="31"/>
        <v>-</v>
      </c>
      <c r="J134" s="13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</row>
    <row r="135" spans="1:121" ht="12.75">
      <c r="A135" s="11"/>
      <c r="B135" s="11"/>
      <c r="C135" s="7" t="str">
        <f t="shared" si="29"/>
        <v> --</v>
      </c>
      <c r="D135" s="12"/>
      <c r="E135" s="12"/>
      <c r="F135" s="12"/>
      <c r="G135" s="12"/>
      <c r="H135" s="5" t="str">
        <f t="shared" si="30"/>
        <v>-</v>
      </c>
      <c r="I135" s="5" t="str">
        <f t="shared" si="31"/>
        <v>-</v>
      </c>
      <c r="J135" s="13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</row>
    <row r="136" spans="1:121" ht="12.75">
      <c r="A136" s="11"/>
      <c r="B136" s="11"/>
      <c r="C136" s="7" t="str">
        <f t="shared" si="29"/>
        <v> --</v>
      </c>
      <c r="D136" s="12"/>
      <c r="E136" s="12"/>
      <c r="F136" s="12"/>
      <c r="G136" s="12"/>
      <c r="H136" s="5" t="str">
        <f t="shared" si="30"/>
        <v>-</v>
      </c>
      <c r="I136" s="5" t="str">
        <f t="shared" si="31"/>
        <v>-</v>
      </c>
      <c r="J136" s="13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</row>
    <row r="137" spans="1:121" ht="12.75">
      <c r="A137" s="11"/>
      <c r="B137" s="11"/>
      <c r="C137" s="7" t="str">
        <f t="shared" si="29"/>
        <v> --</v>
      </c>
      <c r="D137" s="12"/>
      <c r="E137" s="12"/>
      <c r="F137" s="12"/>
      <c r="G137" s="12"/>
      <c r="H137" s="5" t="str">
        <f t="shared" si="30"/>
        <v>-</v>
      </c>
      <c r="I137" s="5" t="str">
        <f t="shared" si="31"/>
        <v>-</v>
      </c>
      <c r="J137" s="13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</row>
    <row r="138" spans="1:121" ht="12.75">
      <c r="A138" s="11"/>
      <c r="B138" s="11"/>
      <c r="C138" s="7" t="str">
        <f t="shared" si="29"/>
        <v> --</v>
      </c>
      <c r="D138" s="12"/>
      <c r="E138" s="12"/>
      <c r="F138" s="12"/>
      <c r="G138" s="12"/>
      <c r="H138" s="5" t="str">
        <f t="shared" si="30"/>
        <v>-</v>
      </c>
      <c r="I138" s="5" t="str">
        <f t="shared" si="31"/>
        <v>-</v>
      </c>
      <c r="J138" s="13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</row>
    <row r="139" spans="1:121" ht="12.75">
      <c r="A139" s="11"/>
      <c r="B139" s="11"/>
      <c r="C139" s="7" t="str">
        <f t="shared" si="29"/>
        <v> --</v>
      </c>
      <c r="D139" s="12"/>
      <c r="E139" s="12"/>
      <c r="F139" s="12"/>
      <c r="G139" s="12"/>
      <c r="H139" s="5" t="str">
        <f t="shared" si="30"/>
        <v>-</v>
      </c>
      <c r="I139" s="5" t="str">
        <f t="shared" si="31"/>
        <v>-</v>
      </c>
      <c r="J139" s="13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</row>
    <row r="140" spans="1:121" ht="12.75">
      <c r="A140" s="11"/>
      <c r="B140" s="11"/>
      <c r="C140" s="7" t="str">
        <f t="shared" si="29"/>
        <v> --</v>
      </c>
      <c r="D140" s="12"/>
      <c r="E140" s="12"/>
      <c r="F140" s="12"/>
      <c r="G140" s="12"/>
      <c r="H140" s="5" t="str">
        <f t="shared" si="30"/>
        <v>-</v>
      </c>
      <c r="I140" s="5" t="str">
        <f t="shared" si="31"/>
        <v>-</v>
      </c>
      <c r="J140" s="13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</row>
    <row r="141" spans="1:121" ht="12.75">
      <c r="A141" s="11"/>
      <c r="B141" s="11"/>
      <c r="C141" s="7" t="str">
        <f t="shared" si="29"/>
        <v> --</v>
      </c>
      <c r="D141" s="12"/>
      <c r="E141" s="12"/>
      <c r="F141" s="12"/>
      <c r="G141" s="12"/>
      <c r="H141" s="5" t="str">
        <f t="shared" si="30"/>
        <v>-</v>
      </c>
      <c r="I141" s="5" t="str">
        <f t="shared" si="31"/>
        <v>-</v>
      </c>
      <c r="J141" s="13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</row>
    <row r="142" spans="1:121" ht="12.75">
      <c r="A142" s="11"/>
      <c r="B142" s="11"/>
      <c r="C142" s="7" t="str">
        <f t="shared" si="29"/>
        <v> --</v>
      </c>
      <c r="D142" s="12"/>
      <c r="E142" s="12"/>
      <c r="F142" s="12"/>
      <c r="G142" s="12"/>
      <c r="H142" s="5" t="str">
        <f t="shared" si="30"/>
        <v>-</v>
      </c>
      <c r="I142" s="5" t="str">
        <f t="shared" si="31"/>
        <v>-</v>
      </c>
      <c r="J142" s="13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</row>
    <row r="143" spans="1:121" ht="12.75">
      <c r="A143" s="11"/>
      <c r="B143" s="11"/>
      <c r="C143" s="7" t="str">
        <f t="shared" si="29"/>
        <v> --</v>
      </c>
      <c r="D143" s="12"/>
      <c r="E143" s="12"/>
      <c r="F143" s="12"/>
      <c r="G143" s="12"/>
      <c r="H143" s="5" t="str">
        <f t="shared" si="30"/>
        <v>-</v>
      </c>
      <c r="I143" s="5" t="str">
        <f t="shared" si="31"/>
        <v>-</v>
      </c>
      <c r="J143" s="13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</row>
    <row r="144" spans="1:121" ht="12.75">
      <c r="A144" s="11"/>
      <c r="B144" s="11"/>
      <c r="C144" s="7" t="str">
        <f t="shared" si="29"/>
        <v> --</v>
      </c>
      <c r="D144" s="12"/>
      <c r="E144" s="12"/>
      <c r="F144" s="12"/>
      <c r="G144" s="12"/>
      <c r="H144" s="5" t="str">
        <f t="shared" si="30"/>
        <v>-</v>
      </c>
      <c r="I144" s="5" t="str">
        <f t="shared" si="31"/>
        <v>-</v>
      </c>
      <c r="J144" s="13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</row>
    <row r="145" spans="1:121" ht="12.75">
      <c r="A145" s="11"/>
      <c r="B145" s="11"/>
      <c r="C145" s="7" t="str">
        <f t="shared" si="29"/>
        <v> --</v>
      </c>
      <c r="D145" s="12"/>
      <c r="E145" s="12"/>
      <c r="F145" s="12"/>
      <c r="G145" s="12"/>
      <c r="H145" s="5" t="str">
        <f t="shared" si="30"/>
        <v>-</v>
      </c>
      <c r="I145" s="5" t="str">
        <f t="shared" si="31"/>
        <v>-</v>
      </c>
      <c r="J145" s="13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</row>
    <row r="146" spans="1:121" ht="12.75">
      <c r="A146" s="11"/>
      <c r="B146" s="11"/>
      <c r="C146" s="7" t="str">
        <f t="shared" si="29"/>
        <v> --</v>
      </c>
      <c r="D146" s="12"/>
      <c r="E146" s="12"/>
      <c r="F146" s="12"/>
      <c r="G146" s="12"/>
      <c r="H146" s="5" t="str">
        <f t="shared" si="30"/>
        <v>-</v>
      </c>
      <c r="I146" s="5" t="str">
        <f t="shared" si="31"/>
        <v>-</v>
      </c>
      <c r="J146" s="13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</row>
    <row r="147" spans="1:121" ht="12.75">
      <c r="A147" s="11"/>
      <c r="B147" s="11"/>
      <c r="C147" s="7" t="str">
        <f t="shared" si="29"/>
        <v> --</v>
      </c>
      <c r="D147" s="12"/>
      <c r="E147" s="12"/>
      <c r="F147" s="12"/>
      <c r="G147" s="12"/>
      <c r="H147" s="5" t="str">
        <f t="shared" si="30"/>
        <v>-</v>
      </c>
      <c r="I147" s="5" t="str">
        <f t="shared" si="31"/>
        <v>-</v>
      </c>
      <c r="J147" s="13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</row>
    <row r="148" spans="1:121" ht="12.75">
      <c r="A148" s="11"/>
      <c r="B148" s="11"/>
      <c r="C148" s="7" t="str">
        <f t="shared" si="29"/>
        <v> --</v>
      </c>
      <c r="D148" s="12"/>
      <c r="E148" s="12"/>
      <c r="F148" s="12"/>
      <c r="G148" s="12"/>
      <c r="H148" s="5" t="str">
        <f t="shared" si="30"/>
        <v>-</v>
      </c>
      <c r="I148" s="5" t="str">
        <f t="shared" si="31"/>
        <v>-</v>
      </c>
      <c r="J148" s="13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</row>
    <row r="149" spans="1:121" ht="12.75">
      <c r="A149" s="11"/>
      <c r="B149" s="11"/>
      <c r="C149" s="7" t="str">
        <f t="shared" si="29"/>
        <v> --</v>
      </c>
      <c r="D149" s="12"/>
      <c r="E149" s="12"/>
      <c r="F149" s="12"/>
      <c r="G149" s="12"/>
      <c r="H149" s="5" t="str">
        <f t="shared" si="30"/>
        <v>-</v>
      </c>
      <c r="I149" s="5" t="str">
        <f t="shared" si="31"/>
        <v>-</v>
      </c>
      <c r="J149" s="13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</row>
    <row r="150" spans="1:121" ht="12.75">
      <c r="A150" s="11"/>
      <c r="B150" s="11"/>
      <c r="C150" s="7" t="str">
        <f t="shared" si="29"/>
        <v> --</v>
      </c>
      <c r="D150" s="12"/>
      <c r="E150" s="12"/>
      <c r="F150" s="12"/>
      <c r="G150" s="12"/>
      <c r="H150" s="5" t="str">
        <f t="shared" si="30"/>
        <v>-</v>
      </c>
      <c r="I150" s="5" t="str">
        <f t="shared" si="31"/>
        <v>-</v>
      </c>
      <c r="J150" s="13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</row>
    <row r="151" spans="1:121" ht="12.75">
      <c r="A151" s="11"/>
      <c r="B151" s="11"/>
      <c r="C151" s="7" t="str">
        <f t="shared" si="29"/>
        <v> --</v>
      </c>
      <c r="D151" s="12"/>
      <c r="E151" s="12"/>
      <c r="F151" s="12"/>
      <c r="G151" s="12"/>
      <c r="H151" s="5" t="str">
        <f t="shared" si="30"/>
        <v>-</v>
      </c>
      <c r="I151" s="5" t="str">
        <f t="shared" si="31"/>
        <v>-</v>
      </c>
      <c r="J151" s="13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</row>
    <row r="152" spans="1:121" ht="12.75">
      <c r="A152" s="11"/>
      <c r="B152" s="11"/>
      <c r="C152" s="7" t="str">
        <f t="shared" si="29"/>
        <v> --</v>
      </c>
      <c r="D152" s="12"/>
      <c r="E152" s="12"/>
      <c r="F152" s="12"/>
      <c r="G152" s="12"/>
      <c r="H152" s="5" t="str">
        <f t="shared" si="30"/>
        <v>-</v>
      </c>
      <c r="I152" s="5" t="str">
        <f t="shared" si="31"/>
        <v>-</v>
      </c>
      <c r="J152" s="13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</row>
    <row r="153" spans="1:121" ht="12.75">
      <c r="A153" s="11"/>
      <c r="B153" s="11"/>
      <c r="C153" s="7" t="str">
        <f t="shared" si="29"/>
        <v> --</v>
      </c>
      <c r="D153" s="12"/>
      <c r="E153" s="12"/>
      <c r="F153" s="12"/>
      <c r="G153" s="12"/>
      <c r="H153" s="5" t="str">
        <f t="shared" si="30"/>
        <v>-</v>
      </c>
      <c r="I153" s="5" t="str">
        <f t="shared" si="31"/>
        <v>-</v>
      </c>
      <c r="J153" s="13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</row>
    <row r="154" spans="1:121" ht="12.75">
      <c r="A154" s="11"/>
      <c r="B154" s="11"/>
      <c r="C154" s="7" t="str">
        <f t="shared" si="29"/>
        <v> --</v>
      </c>
      <c r="D154" s="12"/>
      <c r="E154" s="12"/>
      <c r="F154" s="12"/>
      <c r="G154" s="12"/>
      <c r="H154" s="5" t="str">
        <f t="shared" si="30"/>
        <v>-</v>
      </c>
      <c r="I154" s="5" t="str">
        <f t="shared" si="31"/>
        <v>-</v>
      </c>
      <c r="J154" s="13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</row>
    <row r="155" spans="1:121" ht="12.75">
      <c r="A155" s="11"/>
      <c r="B155" s="11"/>
      <c r="C155" s="7" t="str">
        <f t="shared" si="29"/>
        <v> --</v>
      </c>
      <c r="D155" s="12"/>
      <c r="E155" s="12"/>
      <c r="F155" s="12"/>
      <c r="G155" s="12"/>
      <c r="H155" s="5" t="str">
        <f t="shared" si="30"/>
        <v>-</v>
      </c>
      <c r="I155" s="5" t="str">
        <f t="shared" si="31"/>
        <v>-</v>
      </c>
      <c r="J155" s="13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</row>
    <row r="156" spans="1:121" ht="12.75">
      <c r="A156" s="11"/>
      <c r="B156" s="11"/>
      <c r="C156" s="7" t="str">
        <f t="shared" si="29"/>
        <v> --</v>
      </c>
      <c r="D156" s="12"/>
      <c r="E156" s="12"/>
      <c r="F156" s="12"/>
      <c r="G156" s="12"/>
      <c r="H156" s="5" t="str">
        <f t="shared" si="30"/>
        <v>-</v>
      </c>
      <c r="I156" s="5" t="str">
        <f t="shared" si="31"/>
        <v>-</v>
      </c>
      <c r="J156" s="13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</row>
    <row r="157" spans="1:121" ht="12.75">
      <c r="A157" s="11"/>
      <c r="B157" s="11"/>
      <c r="C157" s="7" t="str">
        <f t="shared" si="29"/>
        <v> --</v>
      </c>
      <c r="D157" s="12"/>
      <c r="E157" s="12"/>
      <c r="F157" s="12"/>
      <c r="G157" s="12"/>
      <c r="H157" s="5" t="str">
        <f t="shared" si="30"/>
        <v>-</v>
      </c>
      <c r="I157" s="5" t="str">
        <f t="shared" si="31"/>
        <v>-</v>
      </c>
      <c r="J157" s="13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</row>
    <row r="158" spans="1:121" ht="12.75">
      <c r="A158" s="11"/>
      <c r="B158" s="11"/>
      <c r="C158" s="7" t="str">
        <f t="shared" si="29"/>
        <v> --</v>
      </c>
      <c r="D158" s="12"/>
      <c r="E158" s="12"/>
      <c r="F158" s="12"/>
      <c r="G158" s="12"/>
      <c r="H158" s="5" t="str">
        <f t="shared" si="30"/>
        <v>-</v>
      </c>
      <c r="I158" s="5" t="str">
        <f t="shared" si="31"/>
        <v>-</v>
      </c>
      <c r="J158" s="13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</row>
    <row r="159" spans="1:121" ht="12.75">
      <c r="A159" s="11"/>
      <c r="B159" s="11"/>
      <c r="C159" s="7" t="str">
        <f t="shared" si="29"/>
        <v> --</v>
      </c>
      <c r="D159" s="12"/>
      <c r="E159" s="12"/>
      <c r="F159" s="12"/>
      <c r="G159" s="12"/>
      <c r="H159" s="5" t="str">
        <f t="shared" si="30"/>
        <v>-</v>
      </c>
      <c r="I159" s="5" t="str">
        <f t="shared" si="31"/>
        <v>-</v>
      </c>
      <c r="J159" s="13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</row>
    <row r="160" spans="1:121" ht="12.75">
      <c r="A160" s="11"/>
      <c r="B160" s="11"/>
      <c r="C160" s="7" t="str">
        <f t="shared" si="29"/>
        <v> --</v>
      </c>
      <c r="D160" s="12"/>
      <c r="E160" s="12"/>
      <c r="F160" s="12"/>
      <c r="G160" s="12"/>
      <c r="H160" s="5" t="str">
        <f t="shared" si="30"/>
        <v>-</v>
      </c>
      <c r="I160" s="5" t="str">
        <f t="shared" si="31"/>
        <v>-</v>
      </c>
      <c r="J160" s="13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</row>
    <row r="161" spans="1:121" ht="12.75">
      <c r="A161" s="11"/>
      <c r="B161" s="11"/>
      <c r="C161" s="7" t="str">
        <f t="shared" si="29"/>
        <v> --</v>
      </c>
      <c r="D161" s="12"/>
      <c r="E161" s="12"/>
      <c r="F161" s="12"/>
      <c r="G161" s="12"/>
      <c r="H161" s="5" t="str">
        <f t="shared" si="30"/>
        <v>-</v>
      </c>
      <c r="I161" s="5" t="str">
        <f t="shared" si="31"/>
        <v>-</v>
      </c>
      <c r="J161" s="13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</row>
    <row r="162" spans="1:121" ht="12.75">
      <c r="A162" s="11"/>
      <c r="B162" s="11"/>
      <c r="C162" s="7" t="str">
        <f t="shared" si="29"/>
        <v> --</v>
      </c>
      <c r="D162" s="12"/>
      <c r="E162" s="12"/>
      <c r="F162" s="12"/>
      <c r="G162" s="12"/>
      <c r="H162" s="5" t="str">
        <f t="shared" si="30"/>
        <v>-</v>
      </c>
      <c r="I162" s="5" t="str">
        <f t="shared" si="31"/>
        <v>-</v>
      </c>
      <c r="J162" s="13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</row>
    <row r="163" spans="1:121" ht="12.75">
      <c r="A163" s="11"/>
      <c r="B163" s="11"/>
      <c r="C163" s="7" t="str">
        <f t="shared" si="29"/>
        <v> --</v>
      </c>
      <c r="D163" s="12"/>
      <c r="E163" s="12"/>
      <c r="F163" s="12"/>
      <c r="G163" s="12"/>
      <c r="H163" s="5" t="str">
        <f t="shared" si="30"/>
        <v>-</v>
      </c>
      <c r="I163" s="5" t="str">
        <f t="shared" si="31"/>
        <v>-</v>
      </c>
      <c r="J163" s="13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</row>
    <row r="164" spans="1:121" ht="12.75">
      <c r="A164" s="11"/>
      <c r="B164" s="11"/>
      <c r="C164" s="7" t="str">
        <f t="shared" si="29"/>
        <v> --</v>
      </c>
      <c r="D164" s="12"/>
      <c r="E164" s="12"/>
      <c r="F164" s="12"/>
      <c r="G164" s="12"/>
      <c r="H164" s="5" t="str">
        <f t="shared" si="30"/>
        <v>-</v>
      </c>
      <c r="I164" s="5" t="str">
        <f t="shared" si="31"/>
        <v>-</v>
      </c>
      <c r="J164" s="13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</row>
    <row r="165" spans="1:121" ht="12.75">
      <c r="A165" s="11"/>
      <c r="B165" s="11"/>
      <c r="C165" s="7" t="str">
        <f t="shared" si="29"/>
        <v> --</v>
      </c>
      <c r="D165" s="12"/>
      <c r="E165" s="12"/>
      <c r="F165" s="12"/>
      <c r="G165" s="12"/>
      <c r="H165" s="5" t="str">
        <f t="shared" si="30"/>
        <v>-</v>
      </c>
      <c r="I165" s="5" t="str">
        <f t="shared" si="31"/>
        <v>-</v>
      </c>
      <c r="J165" s="13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</row>
    <row r="166" spans="1:121" ht="12.75">
      <c r="A166" s="11"/>
      <c r="B166" s="11"/>
      <c r="C166" s="7" t="str">
        <f t="shared" si="29"/>
        <v> --</v>
      </c>
      <c r="D166" s="12"/>
      <c r="E166" s="12"/>
      <c r="F166" s="12"/>
      <c r="G166" s="12"/>
      <c r="H166" s="5" t="str">
        <f t="shared" si="30"/>
        <v>-</v>
      </c>
      <c r="I166" s="5" t="str">
        <f t="shared" si="31"/>
        <v>-</v>
      </c>
      <c r="J166" s="13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</row>
    <row r="167" spans="1:121" ht="12.75">
      <c r="A167" s="11"/>
      <c r="B167" s="11"/>
      <c r="C167" s="7" t="str">
        <f t="shared" si="29"/>
        <v> --</v>
      </c>
      <c r="D167" s="12"/>
      <c r="E167" s="12"/>
      <c r="F167" s="12"/>
      <c r="G167" s="12"/>
      <c r="H167" s="5" t="str">
        <f t="shared" si="30"/>
        <v>-</v>
      </c>
      <c r="I167" s="5" t="str">
        <f t="shared" si="31"/>
        <v>-</v>
      </c>
      <c r="J167" s="13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</row>
    <row r="168" spans="1:121" ht="12.75">
      <c r="A168" s="11"/>
      <c r="B168" s="11"/>
      <c r="C168" s="7" t="str">
        <f t="shared" si="29"/>
        <v> --</v>
      </c>
      <c r="D168" s="12"/>
      <c r="E168" s="12"/>
      <c r="F168" s="12"/>
      <c r="G168" s="12"/>
      <c r="H168" s="5" t="str">
        <f t="shared" si="30"/>
        <v>-</v>
      </c>
      <c r="I168" s="5" t="str">
        <f t="shared" si="31"/>
        <v>-</v>
      </c>
      <c r="J168" s="13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</row>
    <row r="169" spans="1:121" ht="12.75">
      <c r="A169" s="11"/>
      <c r="B169" s="11"/>
      <c r="C169" s="7" t="str">
        <f t="shared" si="29"/>
        <v> --</v>
      </c>
      <c r="D169" s="12"/>
      <c r="E169" s="12"/>
      <c r="F169" s="12"/>
      <c r="G169" s="12"/>
      <c r="H169" s="5" t="str">
        <f t="shared" si="30"/>
        <v>-</v>
      </c>
      <c r="I169" s="5" t="str">
        <f t="shared" si="31"/>
        <v>-</v>
      </c>
      <c r="J169" s="13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</row>
    <row r="170" spans="1:121" ht="12.75">
      <c r="A170" s="11"/>
      <c r="B170" s="11"/>
      <c r="C170" s="7" t="str">
        <f t="shared" si="29"/>
        <v> --</v>
      </c>
      <c r="D170" s="12"/>
      <c r="E170" s="12"/>
      <c r="F170" s="12"/>
      <c r="G170" s="12"/>
      <c r="H170" s="5" t="str">
        <f t="shared" si="30"/>
        <v>-</v>
      </c>
      <c r="I170" s="5" t="str">
        <f t="shared" si="31"/>
        <v>-</v>
      </c>
      <c r="J170" s="13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</row>
    <row r="171" spans="1:121" ht="12.75">
      <c r="A171" s="11"/>
      <c r="B171" s="11"/>
      <c r="C171" s="7" t="str">
        <f t="shared" si="29"/>
        <v> --</v>
      </c>
      <c r="D171" s="12"/>
      <c r="E171" s="12"/>
      <c r="F171" s="12"/>
      <c r="G171" s="12"/>
      <c r="H171" s="5" t="str">
        <f t="shared" si="30"/>
        <v>-</v>
      </c>
      <c r="I171" s="5" t="str">
        <f t="shared" si="31"/>
        <v>-</v>
      </c>
      <c r="J171" s="13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</row>
    <row r="172" spans="1:121" ht="12.75">
      <c r="A172" s="11"/>
      <c r="B172" s="11"/>
      <c r="C172" s="7" t="str">
        <f t="shared" si="29"/>
        <v> --</v>
      </c>
      <c r="D172" s="12"/>
      <c r="E172" s="12"/>
      <c r="F172" s="12"/>
      <c r="G172" s="12"/>
      <c r="H172" s="5" t="str">
        <f t="shared" si="30"/>
        <v>-</v>
      </c>
      <c r="I172" s="5" t="str">
        <f t="shared" si="31"/>
        <v>-</v>
      </c>
      <c r="J172" s="13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</row>
    <row r="173" spans="1:121" ht="12.75">
      <c r="A173" s="11"/>
      <c r="B173" s="11"/>
      <c r="C173" s="7" t="str">
        <f t="shared" si="29"/>
        <v> --</v>
      </c>
      <c r="D173" s="12"/>
      <c r="E173" s="12"/>
      <c r="F173" s="12"/>
      <c r="G173" s="12"/>
      <c r="H173" s="5" t="str">
        <f t="shared" si="30"/>
        <v>-</v>
      </c>
      <c r="I173" s="5" t="str">
        <f t="shared" si="31"/>
        <v>-</v>
      </c>
      <c r="J173" s="13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</row>
    <row r="174" spans="1:121" ht="12.75">
      <c r="A174" s="11"/>
      <c r="B174" s="11"/>
      <c r="C174" s="7" t="str">
        <f t="shared" si="29"/>
        <v> --</v>
      </c>
      <c r="D174" s="12"/>
      <c r="E174" s="12"/>
      <c r="F174" s="12"/>
      <c r="G174" s="12"/>
      <c r="H174" s="5" t="str">
        <f t="shared" si="30"/>
        <v>-</v>
      </c>
      <c r="I174" s="5" t="str">
        <f t="shared" si="31"/>
        <v>-</v>
      </c>
      <c r="J174" s="13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</row>
    <row r="175" spans="1:121" ht="12.75">
      <c r="A175" s="11"/>
      <c r="B175" s="11"/>
      <c r="C175" s="7" t="str">
        <f t="shared" si="29"/>
        <v> --</v>
      </c>
      <c r="D175" s="12"/>
      <c r="E175" s="12"/>
      <c r="F175" s="12"/>
      <c r="G175" s="12"/>
      <c r="H175" s="5" t="str">
        <f t="shared" si="30"/>
        <v>-</v>
      </c>
      <c r="I175" s="5" t="str">
        <f t="shared" si="31"/>
        <v>-</v>
      </c>
      <c r="J175" s="13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</row>
    <row r="176" spans="1:121" ht="12.75">
      <c r="A176" s="11"/>
      <c r="B176" s="11"/>
      <c r="C176" s="7" t="str">
        <f t="shared" si="29"/>
        <v> --</v>
      </c>
      <c r="D176" s="12"/>
      <c r="E176" s="12"/>
      <c r="F176" s="12"/>
      <c r="G176" s="12"/>
      <c r="H176" s="5" t="str">
        <f t="shared" si="30"/>
        <v>-</v>
      </c>
      <c r="I176" s="5" t="str">
        <f t="shared" si="31"/>
        <v>-</v>
      </c>
      <c r="J176" s="13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</row>
    <row r="177" spans="1:121" ht="12.75">
      <c r="A177" s="11"/>
      <c r="B177" s="11"/>
      <c r="C177" s="7" t="str">
        <f t="shared" si="29"/>
        <v> --</v>
      </c>
      <c r="D177" s="12"/>
      <c r="E177" s="12"/>
      <c r="F177" s="12"/>
      <c r="G177" s="12"/>
      <c r="H177" s="5" t="str">
        <f t="shared" si="30"/>
        <v>-</v>
      </c>
      <c r="I177" s="5" t="str">
        <f t="shared" si="31"/>
        <v>-</v>
      </c>
      <c r="J177" s="13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</row>
    <row r="178" spans="1:121" ht="12.75">
      <c r="A178" s="11"/>
      <c r="B178" s="11"/>
      <c r="C178" s="7" t="str">
        <f t="shared" si="29"/>
        <v> --</v>
      </c>
      <c r="D178" s="12"/>
      <c r="E178" s="12"/>
      <c r="F178" s="12"/>
      <c r="G178" s="12"/>
      <c r="H178" s="5" t="str">
        <f t="shared" si="30"/>
        <v>-</v>
      </c>
      <c r="I178" s="5" t="str">
        <f t="shared" si="31"/>
        <v>-</v>
      </c>
      <c r="J178" s="13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</row>
    <row r="179" spans="1:121" ht="12.75">
      <c r="A179" s="11"/>
      <c r="B179" s="11"/>
      <c r="C179" s="7" t="str">
        <f t="shared" si="29"/>
        <v> --</v>
      </c>
      <c r="D179" s="12"/>
      <c r="E179" s="12"/>
      <c r="F179" s="12"/>
      <c r="G179" s="12"/>
      <c r="H179" s="5" t="str">
        <f t="shared" si="30"/>
        <v>-</v>
      </c>
      <c r="I179" s="5" t="str">
        <f t="shared" si="31"/>
        <v>-</v>
      </c>
      <c r="J179" s="13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</row>
    <row r="180" spans="1:121" ht="12.75">
      <c r="A180" s="11"/>
      <c r="B180" s="11"/>
      <c r="C180" s="7" t="str">
        <f t="shared" si="29"/>
        <v> --</v>
      </c>
      <c r="D180" s="12"/>
      <c r="E180" s="12"/>
      <c r="F180" s="12"/>
      <c r="G180" s="12"/>
      <c r="H180" s="5" t="str">
        <f t="shared" si="30"/>
        <v>-</v>
      </c>
      <c r="I180" s="5" t="str">
        <f t="shared" si="31"/>
        <v>-</v>
      </c>
      <c r="J180" s="13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</row>
    <row r="181" spans="1:121" ht="12.75">
      <c r="A181" s="11"/>
      <c r="B181" s="11"/>
      <c r="C181" s="7" t="str">
        <f t="shared" si="29"/>
        <v> --</v>
      </c>
      <c r="D181" s="12"/>
      <c r="E181" s="12"/>
      <c r="F181" s="12"/>
      <c r="G181" s="12"/>
      <c r="H181" s="5" t="str">
        <f t="shared" si="30"/>
        <v>-</v>
      </c>
      <c r="I181" s="5" t="str">
        <f t="shared" si="31"/>
        <v>-</v>
      </c>
      <c r="J181" s="13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</row>
    <row r="182" spans="1:121" ht="12.75">
      <c r="A182" s="11"/>
      <c r="B182" s="11"/>
      <c r="C182" s="7" t="str">
        <f t="shared" si="29"/>
        <v> --</v>
      </c>
      <c r="D182" s="12"/>
      <c r="E182" s="12"/>
      <c r="F182" s="12"/>
      <c r="G182" s="12"/>
      <c r="H182" s="5" t="str">
        <f t="shared" si="30"/>
        <v>-</v>
      </c>
      <c r="I182" s="5" t="str">
        <f t="shared" si="31"/>
        <v>-</v>
      </c>
      <c r="J182" s="13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</row>
    <row r="183" spans="1:121" ht="12.75">
      <c r="A183" s="11"/>
      <c r="B183" s="11"/>
      <c r="C183" s="7" t="str">
        <f t="shared" si="29"/>
        <v> --</v>
      </c>
      <c r="D183" s="12"/>
      <c r="E183" s="12"/>
      <c r="F183" s="12"/>
      <c r="G183" s="12"/>
      <c r="H183" s="5" t="str">
        <f t="shared" si="30"/>
        <v>-</v>
      </c>
      <c r="I183" s="5" t="str">
        <f t="shared" si="31"/>
        <v>-</v>
      </c>
      <c r="J183" s="13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</row>
    <row r="184" spans="1:121" ht="12.75">
      <c r="A184" s="11"/>
      <c r="B184" s="11"/>
      <c r="C184" s="7" t="str">
        <f t="shared" si="29"/>
        <v> --</v>
      </c>
      <c r="D184" s="12"/>
      <c r="E184" s="12"/>
      <c r="F184" s="12"/>
      <c r="G184" s="12"/>
      <c r="H184" s="5" t="str">
        <f t="shared" si="30"/>
        <v>-</v>
      </c>
      <c r="I184" s="5" t="str">
        <f t="shared" si="31"/>
        <v>-</v>
      </c>
      <c r="J184" s="13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</row>
    <row r="185" spans="1:121" ht="12.75">
      <c r="A185" s="11"/>
      <c r="B185" s="11"/>
      <c r="C185" s="7" t="str">
        <f t="shared" si="29"/>
        <v> --</v>
      </c>
      <c r="D185" s="12"/>
      <c r="E185" s="12"/>
      <c r="F185" s="12"/>
      <c r="G185" s="12"/>
      <c r="H185" s="5" t="str">
        <f t="shared" si="30"/>
        <v>-</v>
      </c>
      <c r="I185" s="5" t="str">
        <f t="shared" si="31"/>
        <v>-</v>
      </c>
      <c r="J185" s="13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</row>
    <row r="186" spans="1:121" ht="12.75">
      <c r="A186" s="11"/>
      <c r="B186" s="11"/>
      <c r="C186" s="7" t="str">
        <f t="shared" si="29"/>
        <v> --</v>
      </c>
      <c r="D186" s="12"/>
      <c r="E186" s="12"/>
      <c r="F186" s="12"/>
      <c r="G186" s="12"/>
      <c r="H186" s="5" t="str">
        <f t="shared" si="30"/>
        <v>-</v>
      </c>
      <c r="I186" s="5" t="str">
        <f t="shared" si="31"/>
        <v>-</v>
      </c>
      <c r="J186" s="13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</row>
    <row r="187" spans="1:121" ht="12.75">
      <c r="A187" s="11"/>
      <c r="B187" s="11"/>
      <c r="C187" s="7" t="str">
        <f t="shared" si="29"/>
        <v> --</v>
      </c>
      <c r="D187" s="12"/>
      <c r="E187" s="12"/>
      <c r="F187" s="12"/>
      <c r="G187" s="12"/>
      <c r="H187" s="5" t="str">
        <f t="shared" si="30"/>
        <v>-</v>
      </c>
      <c r="I187" s="5" t="str">
        <f t="shared" si="31"/>
        <v>-</v>
      </c>
      <c r="J187" s="13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</row>
    <row r="188" spans="1:121" ht="12.75">
      <c r="A188" s="11"/>
      <c r="B188" s="11"/>
      <c r="C188" s="7" t="str">
        <f t="shared" si="29"/>
        <v> --</v>
      </c>
      <c r="D188" s="12"/>
      <c r="E188" s="12"/>
      <c r="F188" s="12"/>
      <c r="G188" s="12"/>
      <c r="H188" s="5" t="str">
        <f t="shared" si="30"/>
        <v>-</v>
      </c>
      <c r="I188" s="5" t="str">
        <f t="shared" si="31"/>
        <v>-</v>
      </c>
      <c r="J188" s="13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</row>
    <row r="189" spans="1:121" ht="12.75">
      <c r="A189" s="11"/>
      <c r="B189" s="11"/>
      <c r="C189" s="7" t="str">
        <f t="shared" si="29"/>
        <v> --</v>
      </c>
      <c r="D189" s="12"/>
      <c r="E189" s="12"/>
      <c r="F189" s="12"/>
      <c r="G189" s="12"/>
      <c r="H189" s="5" t="str">
        <f t="shared" si="30"/>
        <v>-</v>
      </c>
      <c r="I189" s="5" t="str">
        <f t="shared" si="31"/>
        <v>-</v>
      </c>
      <c r="J189" s="13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</row>
    <row r="190" spans="1:121" ht="12.75">
      <c r="A190" s="11"/>
      <c r="B190" s="11"/>
      <c r="C190" s="7" t="str">
        <f t="shared" si="29"/>
        <v> --</v>
      </c>
      <c r="D190" s="12"/>
      <c r="E190" s="12"/>
      <c r="F190" s="12"/>
      <c r="G190" s="12"/>
      <c r="H190" s="5" t="str">
        <f t="shared" si="30"/>
        <v>-</v>
      </c>
      <c r="I190" s="5" t="str">
        <f t="shared" si="31"/>
        <v>-</v>
      </c>
      <c r="J190" s="13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</row>
    <row r="191" spans="1:121" ht="12.75">
      <c r="A191" s="11"/>
      <c r="B191" s="11"/>
      <c r="C191" s="7" t="str">
        <f t="shared" si="29"/>
        <v> --</v>
      </c>
      <c r="D191" s="12"/>
      <c r="E191" s="12"/>
      <c r="F191" s="12"/>
      <c r="G191" s="12"/>
      <c r="H191" s="5" t="str">
        <f t="shared" si="30"/>
        <v>-</v>
      </c>
      <c r="I191" s="5" t="str">
        <f t="shared" si="31"/>
        <v>-</v>
      </c>
      <c r="J191" s="13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</row>
    <row r="192" spans="1:121" ht="12.75">
      <c r="A192" s="11"/>
      <c r="B192" s="11"/>
      <c r="C192" s="7" t="str">
        <f t="shared" si="29"/>
        <v> --</v>
      </c>
      <c r="D192" s="12"/>
      <c r="E192" s="12"/>
      <c r="F192" s="12"/>
      <c r="G192" s="12"/>
      <c r="H192" s="5" t="str">
        <f t="shared" si="30"/>
        <v>-</v>
      </c>
      <c r="I192" s="5" t="str">
        <f t="shared" si="31"/>
        <v>-</v>
      </c>
      <c r="J192" s="13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</row>
    <row r="193" spans="1:121" ht="12.75">
      <c r="A193" s="11"/>
      <c r="B193" s="11"/>
      <c r="C193" s="7" t="str">
        <f t="shared" si="29"/>
        <v> --</v>
      </c>
      <c r="D193" s="12"/>
      <c r="E193" s="12"/>
      <c r="F193" s="12"/>
      <c r="G193" s="12"/>
      <c r="H193" s="5" t="str">
        <f t="shared" si="30"/>
        <v>-</v>
      </c>
      <c r="I193" s="5" t="str">
        <f t="shared" si="31"/>
        <v>-</v>
      </c>
      <c r="J193" s="13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</row>
    <row r="194" spans="1:121" ht="12.75">
      <c r="A194" s="11"/>
      <c r="B194" s="11"/>
      <c r="C194" s="7" t="str">
        <f t="shared" si="29"/>
        <v> --</v>
      </c>
      <c r="D194" s="12"/>
      <c r="E194" s="12"/>
      <c r="F194" s="12"/>
      <c r="G194" s="12"/>
      <c r="H194" s="5" t="str">
        <f t="shared" si="30"/>
        <v>-</v>
      </c>
      <c r="I194" s="5" t="str">
        <f t="shared" si="31"/>
        <v>-</v>
      </c>
      <c r="J194" s="13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</row>
    <row r="195" spans="1:121" ht="12.75">
      <c r="A195" s="11"/>
      <c r="B195" s="11"/>
      <c r="C195" s="7" t="str">
        <f t="shared" si="29"/>
        <v> --</v>
      </c>
      <c r="D195" s="12"/>
      <c r="E195" s="12"/>
      <c r="F195" s="12"/>
      <c r="G195" s="12"/>
      <c r="H195" s="5" t="str">
        <f t="shared" si="30"/>
        <v>-</v>
      </c>
      <c r="I195" s="5" t="str">
        <f t="shared" si="31"/>
        <v>-</v>
      </c>
      <c r="J195" s="13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</row>
    <row r="196" spans="1:121" ht="12.75">
      <c r="A196" s="11"/>
      <c r="B196" s="11"/>
      <c r="C196" s="7" t="str">
        <f t="shared" si="29"/>
        <v> --</v>
      </c>
      <c r="D196" s="12"/>
      <c r="E196" s="12"/>
      <c r="F196" s="12"/>
      <c r="G196" s="12"/>
      <c r="H196" s="5" t="str">
        <f t="shared" si="30"/>
        <v>-</v>
      </c>
      <c r="I196" s="5" t="str">
        <f t="shared" si="31"/>
        <v>-</v>
      </c>
      <c r="J196" s="13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</row>
    <row r="197" spans="1:121" ht="12.75">
      <c r="A197" s="11"/>
      <c r="B197" s="11"/>
      <c r="C197" s="7" t="str">
        <f aca="true" t="shared" si="32" ref="C197:C260">VLOOKUP(B197,VarList,2,FALSE)</f>
        <v> --</v>
      </c>
      <c r="D197" s="12"/>
      <c r="E197" s="12"/>
      <c r="F197" s="12"/>
      <c r="G197" s="12"/>
      <c r="H197" s="5" t="str">
        <f aca="true" t="shared" si="33" ref="H197:H260">VLOOKUP(G197,AgeList,2,FALSE)</f>
        <v>-</v>
      </c>
      <c r="I197" s="5" t="str">
        <f aca="true" t="shared" si="34" ref="I197:I260">VLOOKUP(G197,AgeList,3,FALSE)</f>
        <v>-</v>
      </c>
      <c r="J197" s="13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</row>
    <row r="198" spans="1:121" ht="12.75">
      <c r="A198" s="11"/>
      <c r="B198" s="11"/>
      <c r="C198" s="7" t="str">
        <f t="shared" si="32"/>
        <v> --</v>
      </c>
      <c r="D198" s="12"/>
      <c r="E198" s="12"/>
      <c r="F198" s="12"/>
      <c r="G198" s="12"/>
      <c r="H198" s="5" t="str">
        <f t="shared" si="33"/>
        <v>-</v>
      </c>
      <c r="I198" s="5" t="str">
        <f t="shared" si="34"/>
        <v>-</v>
      </c>
      <c r="J198" s="13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</row>
    <row r="199" spans="1:121" ht="12.75">
      <c r="A199" s="11"/>
      <c r="B199" s="11"/>
      <c r="C199" s="7" t="str">
        <f t="shared" si="32"/>
        <v> --</v>
      </c>
      <c r="D199" s="12"/>
      <c r="E199" s="12"/>
      <c r="F199" s="12"/>
      <c r="G199" s="12"/>
      <c r="H199" s="5" t="str">
        <f t="shared" si="33"/>
        <v>-</v>
      </c>
      <c r="I199" s="5" t="str">
        <f t="shared" si="34"/>
        <v>-</v>
      </c>
      <c r="J199" s="13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</row>
    <row r="200" spans="1:121" ht="12.75">
      <c r="A200" s="11"/>
      <c r="B200" s="11"/>
      <c r="C200" s="7" t="str">
        <f t="shared" si="32"/>
        <v> --</v>
      </c>
      <c r="D200" s="12"/>
      <c r="E200" s="12"/>
      <c r="F200" s="12"/>
      <c r="G200" s="12"/>
      <c r="H200" s="5" t="str">
        <f t="shared" si="33"/>
        <v>-</v>
      </c>
      <c r="I200" s="5" t="str">
        <f t="shared" si="34"/>
        <v>-</v>
      </c>
      <c r="J200" s="13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</row>
    <row r="201" spans="1:121" ht="12.75">
      <c r="A201" s="11"/>
      <c r="B201" s="11"/>
      <c r="C201" s="7" t="str">
        <f t="shared" si="32"/>
        <v> --</v>
      </c>
      <c r="D201" s="12"/>
      <c r="E201" s="12"/>
      <c r="F201" s="12"/>
      <c r="G201" s="12"/>
      <c r="H201" s="5" t="str">
        <f t="shared" si="33"/>
        <v>-</v>
      </c>
      <c r="I201" s="5" t="str">
        <f t="shared" si="34"/>
        <v>-</v>
      </c>
      <c r="J201" s="13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</row>
    <row r="202" spans="1:121" ht="12.75">
      <c r="A202" s="11"/>
      <c r="B202" s="11"/>
      <c r="C202" s="7" t="str">
        <f t="shared" si="32"/>
        <v> --</v>
      </c>
      <c r="D202" s="12"/>
      <c r="E202" s="12"/>
      <c r="F202" s="12"/>
      <c r="G202" s="12"/>
      <c r="H202" s="5" t="str">
        <f t="shared" si="33"/>
        <v>-</v>
      </c>
      <c r="I202" s="5" t="str">
        <f t="shared" si="34"/>
        <v>-</v>
      </c>
      <c r="J202" s="13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</row>
    <row r="203" spans="1:121" ht="12.75">
      <c r="A203" s="11"/>
      <c r="B203" s="11"/>
      <c r="C203" s="7" t="str">
        <f t="shared" si="32"/>
        <v> --</v>
      </c>
      <c r="D203" s="12"/>
      <c r="E203" s="12"/>
      <c r="F203" s="12"/>
      <c r="G203" s="12"/>
      <c r="H203" s="5" t="str">
        <f t="shared" si="33"/>
        <v>-</v>
      </c>
      <c r="I203" s="5" t="str">
        <f t="shared" si="34"/>
        <v>-</v>
      </c>
      <c r="J203" s="13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</row>
    <row r="204" spans="1:121" ht="12.75">
      <c r="A204" s="11"/>
      <c r="B204" s="11"/>
      <c r="C204" s="7" t="str">
        <f t="shared" si="32"/>
        <v> --</v>
      </c>
      <c r="D204" s="12"/>
      <c r="E204" s="12"/>
      <c r="F204" s="12"/>
      <c r="G204" s="12"/>
      <c r="H204" s="5" t="str">
        <f t="shared" si="33"/>
        <v>-</v>
      </c>
      <c r="I204" s="5" t="str">
        <f t="shared" si="34"/>
        <v>-</v>
      </c>
      <c r="J204" s="13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</row>
    <row r="205" spans="1:121" ht="12.75">
      <c r="A205" s="11"/>
      <c r="B205" s="11"/>
      <c r="C205" s="7" t="str">
        <f t="shared" si="32"/>
        <v> --</v>
      </c>
      <c r="D205" s="12"/>
      <c r="E205" s="12"/>
      <c r="F205" s="12"/>
      <c r="G205" s="12"/>
      <c r="H205" s="5" t="str">
        <f t="shared" si="33"/>
        <v>-</v>
      </c>
      <c r="I205" s="5" t="str">
        <f t="shared" si="34"/>
        <v>-</v>
      </c>
      <c r="J205" s="13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</row>
    <row r="206" spans="1:121" ht="12.75">
      <c r="A206" s="11"/>
      <c r="B206" s="11"/>
      <c r="C206" s="7" t="str">
        <f t="shared" si="32"/>
        <v> --</v>
      </c>
      <c r="D206" s="12"/>
      <c r="E206" s="12"/>
      <c r="F206" s="12"/>
      <c r="G206" s="12"/>
      <c r="H206" s="5" t="str">
        <f t="shared" si="33"/>
        <v>-</v>
      </c>
      <c r="I206" s="5" t="str">
        <f t="shared" si="34"/>
        <v>-</v>
      </c>
      <c r="J206" s="13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</row>
    <row r="207" spans="1:121" ht="12.75">
      <c r="A207" s="11"/>
      <c r="B207" s="11"/>
      <c r="C207" s="7" t="str">
        <f t="shared" si="32"/>
        <v> --</v>
      </c>
      <c r="D207" s="12"/>
      <c r="E207" s="12"/>
      <c r="F207" s="12"/>
      <c r="G207" s="12"/>
      <c r="H207" s="5" t="str">
        <f t="shared" si="33"/>
        <v>-</v>
      </c>
      <c r="I207" s="5" t="str">
        <f t="shared" si="34"/>
        <v>-</v>
      </c>
      <c r="J207" s="13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</row>
    <row r="208" spans="1:121" ht="12.75">
      <c r="A208" s="11"/>
      <c r="B208" s="11"/>
      <c r="C208" s="7" t="str">
        <f t="shared" si="32"/>
        <v> --</v>
      </c>
      <c r="D208" s="12"/>
      <c r="E208" s="12"/>
      <c r="F208" s="12"/>
      <c r="G208" s="12"/>
      <c r="H208" s="5" t="str">
        <f t="shared" si="33"/>
        <v>-</v>
      </c>
      <c r="I208" s="5" t="str">
        <f t="shared" si="34"/>
        <v>-</v>
      </c>
      <c r="J208" s="13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</row>
    <row r="209" spans="1:121" ht="12.75">
      <c r="A209" s="11"/>
      <c r="B209" s="11"/>
      <c r="C209" s="7" t="str">
        <f t="shared" si="32"/>
        <v> --</v>
      </c>
      <c r="D209" s="12"/>
      <c r="E209" s="12"/>
      <c r="F209" s="12"/>
      <c r="G209" s="12"/>
      <c r="H209" s="5" t="str">
        <f t="shared" si="33"/>
        <v>-</v>
      </c>
      <c r="I209" s="5" t="str">
        <f t="shared" si="34"/>
        <v>-</v>
      </c>
      <c r="J209" s="13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</row>
    <row r="210" spans="1:121" ht="12.75">
      <c r="A210" s="11"/>
      <c r="B210" s="11"/>
      <c r="C210" s="7" t="str">
        <f t="shared" si="32"/>
        <v> --</v>
      </c>
      <c r="D210" s="12"/>
      <c r="E210" s="12"/>
      <c r="F210" s="12"/>
      <c r="G210" s="12"/>
      <c r="H210" s="5" t="str">
        <f t="shared" si="33"/>
        <v>-</v>
      </c>
      <c r="I210" s="5" t="str">
        <f t="shared" si="34"/>
        <v>-</v>
      </c>
      <c r="J210" s="13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</row>
    <row r="211" spans="1:121" ht="12.75">
      <c r="A211" s="11"/>
      <c r="B211" s="11"/>
      <c r="C211" s="7" t="str">
        <f t="shared" si="32"/>
        <v> --</v>
      </c>
      <c r="D211" s="12"/>
      <c r="E211" s="12"/>
      <c r="F211" s="12"/>
      <c r="G211" s="12"/>
      <c r="H211" s="5" t="str">
        <f t="shared" si="33"/>
        <v>-</v>
      </c>
      <c r="I211" s="5" t="str">
        <f t="shared" si="34"/>
        <v>-</v>
      </c>
      <c r="J211" s="13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</row>
    <row r="212" spans="1:121" ht="12.75">
      <c r="A212" s="11"/>
      <c r="B212" s="11"/>
      <c r="C212" s="7" t="str">
        <f t="shared" si="32"/>
        <v> --</v>
      </c>
      <c r="D212" s="12"/>
      <c r="E212" s="12"/>
      <c r="F212" s="12"/>
      <c r="G212" s="12"/>
      <c r="H212" s="5" t="str">
        <f t="shared" si="33"/>
        <v>-</v>
      </c>
      <c r="I212" s="5" t="str">
        <f t="shared" si="34"/>
        <v>-</v>
      </c>
      <c r="J212" s="13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</row>
    <row r="213" spans="1:121" ht="12.75">
      <c r="A213" s="11"/>
      <c r="B213" s="11"/>
      <c r="C213" s="7" t="str">
        <f t="shared" si="32"/>
        <v> --</v>
      </c>
      <c r="D213" s="12"/>
      <c r="E213" s="12"/>
      <c r="F213" s="12"/>
      <c r="G213" s="12"/>
      <c r="H213" s="5" t="str">
        <f t="shared" si="33"/>
        <v>-</v>
      </c>
      <c r="I213" s="5" t="str">
        <f t="shared" si="34"/>
        <v>-</v>
      </c>
      <c r="J213" s="13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</row>
    <row r="214" spans="1:121" ht="12.75">
      <c r="A214" s="11"/>
      <c r="B214" s="11"/>
      <c r="C214" s="7" t="str">
        <f t="shared" si="32"/>
        <v> --</v>
      </c>
      <c r="D214" s="12"/>
      <c r="E214" s="12"/>
      <c r="F214" s="12"/>
      <c r="G214" s="12"/>
      <c r="H214" s="5" t="str">
        <f t="shared" si="33"/>
        <v>-</v>
      </c>
      <c r="I214" s="5" t="str">
        <f t="shared" si="34"/>
        <v>-</v>
      </c>
      <c r="J214" s="13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</row>
    <row r="215" spans="1:121" ht="12.75">
      <c r="A215" s="11"/>
      <c r="B215" s="11"/>
      <c r="C215" s="7" t="str">
        <f t="shared" si="32"/>
        <v> --</v>
      </c>
      <c r="D215" s="12"/>
      <c r="E215" s="12"/>
      <c r="F215" s="12"/>
      <c r="G215" s="12"/>
      <c r="H215" s="5" t="str">
        <f t="shared" si="33"/>
        <v>-</v>
      </c>
      <c r="I215" s="5" t="str">
        <f t="shared" si="34"/>
        <v>-</v>
      </c>
      <c r="J215" s="13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</row>
    <row r="216" spans="1:121" ht="12.75">
      <c r="A216" s="11"/>
      <c r="B216" s="11"/>
      <c r="C216" s="7" t="str">
        <f t="shared" si="32"/>
        <v> --</v>
      </c>
      <c r="D216" s="12"/>
      <c r="E216" s="12"/>
      <c r="F216" s="12"/>
      <c r="G216" s="12"/>
      <c r="H216" s="5" t="str">
        <f t="shared" si="33"/>
        <v>-</v>
      </c>
      <c r="I216" s="5" t="str">
        <f t="shared" si="34"/>
        <v>-</v>
      </c>
      <c r="J216" s="13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</row>
    <row r="217" spans="1:121" ht="12.75">
      <c r="A217" s="11"/>
      <c r="B217" s="11"/>
      <c r="C217" s="7" t="str">
        <f t="shared" si="32"/>
        <v> --</v>
      </c>
      <c r="D217" s="12"/>
      <c r="E217" s="12"/>
      <c r="F217" s="12"/>
      <c r="G217" s="12"/>
      <c r="H217" s="5" t="str">
        <f t="shared" si="33"/>
        <v>-</v>
      </c>
      <c r="I217" s="5" t="str">
        <f t="shared" si="34"/>
        <v>-</v>
      </c>
      <c r="J217" s="13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</row>
    <row r="218" spans="1:121" ht="12.75">
      <c r="A218" s="11"/>
      <c r="B218" s="11"/>
      <c r="C218" s="7" t="str">
        <f t="shared" si="32"/>
        <v> --</v>
      </c>
      <c r="D218" s="12"/>
      <c r="E218" s="12"/>
      <c r="F218" s="12"/>
      <c r="G218" s="12"/>
      <c r="H218" s="5" t="str">
        <f t="shared" si="33"/>
        <v>-</v>
      </c>
      <c r="I218" s="5" t="str">
        <f t="shared" si="34"/>
        <v>-</v>
      </c>
      <c r="J218" s="13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</row>
    <row r="219" spans="1:121" ht="12.75">
      <c r="A219" s="11"/>
      <c r="B219" s="11"/>
      <c r="C219" s="7" t="str">
        <f t="shared" si="32"/>
        <v> --</v>
      </c>
      <c r="D219" s="12"/>
      <c r="E219" s="12"/>
      <c r="F219" s="12"/>
      <c r="G219" s="12"/>
      <c r="H219" s="5" t="str">
        <f t="shared" si="33"/>
        <v>-</v>
      </c>
      <c r="I219" s="5" t="str">
        <f t="shared" si="34"/>
        <v>-</v>
      </c>
      <c r="J219" s="13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</row>
    <row r="220" spans="1:121" ht="12.75">
      <c r="A220" s="11"/>
      <c r="B220" s="11"/>
      <c r="C220" s="7" t="str">
        <f t="shared" si="32"/>
        <v> --</v>
      </c>
      <c r="D220" s="12"/>
      <c r="E220" s="12"/>
      <c r="F220" s="12"/>
      <c r="G220" s="12"/>
      <c r="H220" s="5" t="str">
        <f t="shared" si="33"/>
        <v>-</v>
      </c>
      <c r="I220" s="5" t="str">
        <f t="shared" si="34"/>
        <v>-</v>
      </c>
      <c r="J220" s="13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</row>
    <row r="221" spans="1:121" ht="12.75">
      <c r="A221" s="11"/>
      <c r="B221" s="11"/>
      <c r="C221" s="7" t="str">
        <f t="shared" si="32"/>
        <v> --</v>
      </c>
      <c r="D221" s="12"/>
      <c r="E221" s="12"/>
      <c r="F221" s="12"/>
      <c r="G221" s="12"/>
      <c r="H221" s="5" t="str">
        <f t="shared" si="33"/>
        <v>-</v>
      </c>
      <c r="I221" s="5" t="str">
        <f t="shared" si="34"/>
        <v>-</v>
      </c>
      <c r="J221" s="13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</row>
    <row r="222" spans="1:121" ht="12.75">
      <c r="A222" s="11"/>
      <c r="B222" s="11"/>
      <c r="C222" s="7" t="str">
        <f t="shared" si="32"/>
        <v> --</v>
      </c>
      <c r="D222" s="12"/>
      <c r="E222" s="12"/>
      <c r="F222" s="12"/>
      <c r="G222" s="12"/>
      <c r="H222" s="5" t="str">
        <f t="shared" si="33"/>
        <v>-</v>
      </c>
      <c r="I222" s="5" t="str">
        <f t="shared" si="34"/>
        <v>-</v>
      </c>
      <c r="J222" s="13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</row>
    <row r="223" spans="1:121" ht="12.75">
      <c r="A223" s="11"/>
      <c r="B223" s="11"/>
      <c r="C223" s="7" t="str">
        <f t="shared" si="32"/>
        <v> --</v>
      </c>
      <c r="D223" s="12"/>
      <c r="E223" s="12"/>
      <c r="F223" s="12"/>
      <c r="G223" s="12"/>
      <c r="H223" s="5" t="str">
        <f t="shared" si="33"/>
        <v>-</v>
      </c>
      <c r="I223" s="5" t="str">
        <f t="shared" si="34"/>
        <v>-</v>
      </c>
      <c r="J223" s="13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</row>
    <row r="224" spans="1:121" ht="12.75">
      <c r="A224" s="11"/>
      <c r="B224" s="11"/>
      <c r="C224" s="7" t="str">
        <f t="shared" si="32"/>
        <v> --</v>
      </c>
      <c r="D224" s="12"/>
      <c r="E224" s="12"/>
      <c r="F224" s="12"/>
      <c r="G224" s="12"/>
      <c r="H224" s="5" t="str">
        <f t="shared" si="33"/>
        <v>-</v>
      </c>
      <c r="I224" s="5" t="str">
        <f t="shared" si="34"/>
        <v>-</v>
      </c>
      <c r="J224" s="13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</row>
    <row r="225" spans="1:121" ht="12.75">
      <c r="A225" s="11"/>
      <c r="B225" s="11"/>
      <c r="C225" s="7" t="str">
        <f t="shared" si="32"/>
        <v> --</v>
      </c>
      <c r="D225" s="12"/>
      <c r="E225" s="12"/>
      <c r="F225" s="12"/>
      <c r="G225" s="12"/>
      <c r="H225" s="5" t="str">
        <f t="shared" si="33"/>
        <v>-</v>
      </c>
      <c r="I225" s="5" t="str">
        <f t="shared" si="34"/>
        <v>-</v>
      </c>
      <c r="J225" s="13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</row>
    <row r="226" spans="1:121" ht="12.75">
      <c r="A226" s="11"/>
      <c r="B226" s="11"/>
      <c r="C226" s="7" t="str">
        <f t="shared" si="32"/>
        <v> --</v>
      </c>
      <c r="D226" s="12"/>
      <c r="E226" s="12"/>
      <c r="F226" s="12"/>
      <c r="G226" s="12"/>
      <c r="H226" s="5" t="str">
        <f t="shared" si="33"/>
        <v>-</v>
      </c>
      <c r="I226" s="5" t="str">
        <f t="shared" si="34"/>
        <v>-</v>
      </c>
      <c r="J226" s="13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</row>
    <row r="227" spans="1:121" ht="12.75">
      <c r="A227" s="11"/>
      <c r="B227" s="11"/>
      <c r="C227" s="7" t="str">
        <f t="shared" si="32"/>
        <v> --</v>
      </c>
      <c r="D227" s="12"/>
      <c r="E227" s="12"/>
      <c r="F227" s="12"/>
      <c r="G227" s="12"/>
      <c r="H227" s="5" t="str">
        <f t="shared" si="33"/>
        <v>-</v>
      </c>
      <c r="I227" s="5" t="str">
        <f t="shared" si="34"/>
        <v>-</v>
      </c>
      <c r="J227" s="13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</row>
    <row r="228" spans="1:121" ht="12.75">
      <c r="A228" s="11"/>
      <c r="B228" s="11"/>
      <c r="C228" s="7" t="str">
        <f t="shared" si="32"/>
        <v> --</v>
      </c>
      <c r="D228" s="12"/>
      <c r="E228" s="12"/>
      <c r="F228" s="12"/>
      <c r="G228" s="12"/>
      <c r="H228" s="5" t="str">
        <f t="shared" si="33"/>
        <v>-</v>
      </c>
      <c r="I228" s="5" t="str">
        <f t="shared" si="34"/>
        <v>-</v>
      </c>
      <c r="J228" s="13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</row>
    <row r="229" spans="1:121" ht="12.75">
      <c r="A229" s="11"/>
      <c r="B229" s="11"/>
      <c r="C229" s="7" t="str">
        <f t="shared" si="32"/>
        <v> --</v>
      </c>
      <c r="D229" s="12"/>
      <c r="E229" s="12"/>
      <c r="F229" s="12"/>
      <c r="G229" s="12"/>
      <c r="H229" s="5" t="str">
        <f t="shared" si="33"/>
        <v>-</v>
      </c>
      <c r="I229" s="5" t="str">
        <f t="shared" si="34"/>
        <v>-</v>
      </c>
      <c r="J229" s="13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</row>
    <row r="230" spans="1:121" ht="12.75">
      <c r="A230" s="11"/>
      <c r="B230" s="11"/>
      <c r="C230" s="7" t="str">
        <f t="shared" si="32"/>
        <v> --</v>
      </c>
      <c r="D230" s="12"/>
      <c r="E230" s="12"/>
      <c r="F230" s="12"/>
      <c r="G230" s="12"/>
      <c r="H230" s="5" t="str">
        <f t="shared" si="33"/>
        <v>-</v>
      </c>
      <c r="I230" s="5" t="str">
        <f t="shared" si="34"/>
        <v>-</v>
      </c>
      <c r="J230" s="13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</row>
    <row r="231" spans="1:121" ht="12.75">
      <c r="A231" s="11"/>
      <c r="B231" s="11"/>
      <c r="C231" s="7" t="str">
        <f t="shared" si="32"/>
        <v> --</v>
      </c>
      <c r="D231" s="12"/>
      <c r="E231" s="12"/>
      <c r="F231" s="12"/>
      <c r="G231" s="12"/>
      <c r="H231" s="5" t="str">
        <f t="shared" si="33"/>
        <v>-</v>
      </c>
      <c r="I231" s="5" t="str">
        <f t="shared" si="34"/>
        <v>-</v>
      </c>
      <c r="J231" s="13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</row>
    <row r="232" spans="1:121" ht="12.75">
      <c r="A232" s="11"/>
      <c r="B232" s="11"/>
      <c r="C232" s="7" t="str">
        <f t="shared" si="32"/>
        <v> --</v>
      </c>
      <c r="D232" s="12"/>
      <c r="E232" s="12"/>
      <c r="F232" s="12"/>
      <c r="G232" s="12"/>
      <c r="H232" s="5" t="str">
        <f t="shared" si="33"/>
        <v>-</v>
      </c>
      <c r="I232" s="5" t="str">
        <f t="shared" si="34"/>
        <v>-</v>
      </c>
      <c r="J232" s="13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</row>
    <row r="233" spans="1:121" ht="12.75">
      <c r="A233" s="11"/>
      <c r="B233" s="11"/>
      <c r="C233" s="7" t="str">
        <f t="shared" si="32"/>
        <v> --</v>
      </c>
      <c r="D233" s="12"/>
      <c r="E233" s="12"/>
      <c r="F233" s="12"/>
      <c r="G233" s="12"/>
      <c r="H233" s="5" t="str">
        <f t="shared" si="33"/>
        <v>-</v>
      </c>
      <c r="I233" s="5" t="str">
        <f t="shared" si="34"/>
        <v>-</v>
      </c>
      <c r="J233" s="13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</row>
    <row r="234" spans="1:121" ht="12.75">
      <c r="A234" s="11"/>
      <c r="B234" s="11"/>
      <c r="C234" s="7" t="str">
        <f t="shared" si="32"/>
        <v> --</v>
      </c>
      <c r="D234" s="12"/>
      <c r="E234" s="12"/>
      <c r="F234" s="12"/>
      <c r="G234" s="12"/>
      <c r="H234" s="5" t="str">
        <f t="shared" si="33"/>
        <v>-</v>
      </c>
      <c r="I234" s="5" t="str">
        <f t="shared" si="34"/>
        <v>-</v>
      </c>
      <c r="J234" s="13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</row>
    <row r="235" spans="1:121" ht="12.75">
      <c r="A235" s="11"/>
      <c r="B235" s="11"/>
      <c r="C235" s="7" t="str">
        <f t="shared" si="32"/>
        <v> --</v>
      </c>
      <c r="D235" s="12"/>
      <c r="E235" s="12"/>
      <c r="F235" s="12"/>
      <c r="G235" s="12"/>
      <c r="H235" s="5" t="str">
        <f t="shared" si="33"/>
        <v>-</v>
      </c>
      <c r="I235" s="5" t="str">
        <f t="shared" si="34"/>
        <v>-</v>
      </c>
      <c r="J235" s="13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</row>
    <row r="236" spans="1:121" ht="12.75">
      <c r="A236" s="11"/>
      <c r="B236" s="11"/>
      <c r="C236" s="7" t="str">
        <f t="shared" si="32"/>
        <v> --</v>
      </c>
      <c r="D236" s="12"/>
      <c r="E236" s="12"/>
      <c r="F236" s="12"/>
      <c r="G236" s="12"/>
      <c r="H236" s="5" t="str">
        <f t="shared" si="33"/>
        <v>-</v>
      </c>
      <c r="I236" s="5" t="str">
        <f t="shared" si="34"/>
        <v>-</v>
      </c>
      <c r="J236" s="13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</row>
    <row r="237" spans="1:121" ht="12.75">
      <c r="A237" s="11"/>
      <c r="B237" s="11"/>
      <c r="C237" s="7" t="str">
        <f t="shared" si="32"/>
        <v> --</v>
      </c>
      <c r="D237" s="12"/>
      <c r="E237" s="12"/>
      <c r="F237" s="12"/>
      <c r="G237" s="12"/>
      <c r="H237" s="5" t="str">
        <f t="shared" si="33"/>
        <v>-</v>
      </c>
      <c r="I237" s="5" t="str">
        <f t="shared" si="34"/>
        <v>-</v>
      </c>
      <c r="J237" s="13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</row>
    <row r="238" spans="1:121" ht="12.75">
      <c r="A238" s="11"/>
      <c r="B238" s="11"/>
      <c r="C238" s="7" t="str">
        <f t="shared" si="32"/>
        <v> --</v>
      </c>
      <c r="D238" s="12"/>
      <c r="E238" s="12"/>
      <c r="F238" s="12"/>
      <c r="G238" s="12"/>
      <c r="H238" s="5" t="str">
        <f t="shared" si="33"/>
        <v>-</v>
      </c>
      <c r="I238" s="5" t="str">
        <f t="shared" si="34"/>
        <v>-</v>
      </c>
      <c r="J238" s="13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</row>
    <row r="239" spans="1:121" ht="12.75">
      <c r="A239" s="11"/>
      <c r="B239" s="11"/>
      <c r="C239" s="7" t="str">
        <f t="shared" si="32"/>
        <v> --</v>
      </c>
      <c r="D239" s="12"/>
      <c r="E239" s="12"/>
      <c r="F239" s="12"/>
      <c r="G239" s="12"/>
      <c r="H239" s="5" t="str">
        <f t="shared" si="33"/>
        <v>-</v>
      </c>
      <c r="I239" s="5" t="str">
        <f t="shared" si="34"/>
        <v>-</v>
      </c>
      <c r="J239" s="13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</row>
    <row r="240" spans="1:121" ht="12.75">
      <c r="A240" s="11"/>
      <c r="B240" s="11"/>
      <c r="C240" s="7" t="str">
        <f t="shared" si="32"/>
        <v> --</v>
      </c>
      <c r="D240" s="12"/>
      <c r="E240" s="12"/>
      <c r="F240" s="12"/>
      <c r="G240" s="12"/>
      <c r="H240" s="5" t="str">
        <f t="shared" si="33"/>
        <v>-</v>
      </c>
      <c r="I240" s="5" t="str">
        <f t="shared" si="34"/>
        <v>-</v>
      </c>
      <c r="J240" s="13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</row>
    <row r="241" spans="1:121" ht="12.75">
      <c r="A241" s="11"/>
      <c r="B241" s="11"/>
      <c r="C241" s="7" t="str">
        <f t="shared" si="32"/>
        <v> --</v>
      </c>
      <c r="D241" s="12"/>
      <c r="E241" s="12"/>
      <c r="F241" s="12"/>
      <c r="G241" s="12"/>
      <c r="H241" s="5" t="str">
        <f t="shared" si="33"/>
        <v>-</v>
      </c>
      <c r="I241" s="5" t="str">
        <f t="shared" si="34"/>
        <v>-</v>
      </c>
      <c r="J241" s="13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</row>
    <row r="242" spans="1:121" ht="12.75">
      <c r="A242" s="11"/>
      <c r="B242" s="11"/>
      <c r="C242" s="7" t="str">
        <f t="shared" si="32"/>
        <v> --</v>
      </c>
      <c r="D242" s="12"/>
      <c r="E242" s="12"/>
      <c r="F242" s="12"/>
      <c r="G242" s="12"/>
      <c r="H242" s="5" t="str">
        <f t="shared" si="33"/>
        <v>-</v>
      </c>
      <c r="I242" s="5" t="str">
        <f t="shared" si="34"/>
        <v>-</v>
      </c>
      <c r="J242" s="13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</row>
    <row r="243" spans="1:121" ht="12.75">
      <c r="A243" s="11"/>
      <c r="B243" s="11"/>
      <c r="C243" s="7" t="str">
        <f t="shared" si="32"/>
        <v> --</v>
      </c>
      <c r="D243" s="12"/>
      <c r="E243" s="12"/>
      <c r="F243" s="12"/>
      <c r="G243" s="12"/>
      <c r="H243" s="5" t="str">
        <f t="shared" si="33"/>
        <v>-</v>
      </c>
      <c r="I243" s="5" t="str">
        <f t="shared" si="34"/>
        <v>-</v>
      </c>
      <c r="J243" s="13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</row>
    <row r="244" spans="1:121" ht="12.75">
      <c r="A244" s="11"/>
      <c r="B244" s="11"/>
      <c r="C244" s="7" t="str">
        <f t="shared" si="32"/>
        <v> --</v>
      </c>
      <c r="D244" s="12"/>
      <c r="E244" s="12"/>
      <c r="F244" s="12"/>
      <c r="G244" s="12"/>
      <c r="H244" s="5" t="str">
        <f t="shared" si="33"/>
        <v>-</v>
      </c>
      <c r="I244" s="5" t="str">
        <f t="shared" si="34"/>
        <v>-</v>
      </c>
      <c r="J244" s="13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</row>
    <row r="245" spans="1:121" ht="12.75">
      <c r="A245" s="11"/>
      <c r="B245" s="11"/>
      <c r="C245" s="7" t="str">
        <f t="shared" si="32"/>
        <v> --</v>
      </c>
      <c r="D245" s="12"/>
      <c r="E245" s="12"/>
      <c r="F245" s="12"/>
      <c r="G245" s="12"/>
      <c r="H245" s="5" t="str">
        <f t="shared" si="33"/>
        <v>-</v>
      </c>
      <c r="I245" s="5" t="str">
        <f t="shared" si="34"/>
        <v>-</v>
      </c>
      <c r="J245" s="13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</row>
    <row r="246" spans="1:121" ht="12.75">
      <c r="A246" s="11"/>
      <c r="B246" s="11"/>
      <c r="C246" s="7" t="str">
        <f t="shared" si="32"/>
        <v> --</v>
      </c>
      <c r="D246" s="12"/>
      <c r="E246" s="12"/>
      <c r="F246" s="12"/>
      <c r="G246" s="12"/>
      <c r="H246" s="5" t="str">
        <f t="shared" si="33"/>
        <v>-</v>
      </c>
      <c r="I246" s="5" t="str">
        <f t="shared" si="34"/>
        <v>-</v>
      </c>
      <c r="J246" s="13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</row>
    <row r="247" spans="1:121" ht="12.75">
      <c r="A247" s="11"/>
      <c r="B247" s="11"/>
      <c r="C247" s="7" t="str">
        <f t="shared" si="32"/>
        <v> --</v>
      </c>
      <c r="D247" s="12"/>
      <c r="E247" s="12"/>
      <c r="F247" s="12"/>
      <c r="G247" s="12"/>
      <c r="H247" s="5" t="str">
        <f t="shared" si="33"/>
        <v>-</v>
      </c>
      <c r="I247" s="5" t="str">
        <f t="shared" si="34"/>
        <v>-</v>
      </c>
      <c r="J247" s="13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</row>
    <row r="248" spans="1:121" ht="12.75">
      <c r="A248" s="11"/>
      <c r="B248" s="11"/>
      <c r="C248" s="7" t="str">
        <f t="shared" si="32"/>
        <v> --</v>
      </c>
      <c r="D248" s="12"/>
      <c r="E248" s="12"/>
      <c r="F248" s="12"/>
      <c r="G248" s="12"/>
      <c r="H248" s="5" t="str">
        <f t="shared" si="33"/>
        <v>-</v>
      </c>
      <c r="I248" s="5" t="str">
        <f t="shared" si="34"/>
        <v>-</v>
      </c>
      <c r="J248" s="13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</row>
    <row r="249" spans="1:121" ht="12.75">
      <c r="A249" s="11"/>
      <c r="B249" s="11"/>
      <c r="C249" s="7" t="str">
        <f t="shared" si="32"/>
        <v> --</v>
      </c>
      <c r="D249" s="12"/>
      <c r="E249" s="12"/>
      <c r="F249" s="12"/>
      <c r="G249" s="12"/>
      <c r="H249" s="5" t="str">
        <f t="shared" si="33"/>
        <v>-</v>
      </c>
      <c r="I249" s="5" t="str">
        <f t="shared" si="34"/>
        <v>-</v>
      </c>
      <c r="J249" s="13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</row>
    <row r="250" spans="1:121" ht="12.75">
      <c r="A250" s="11"/>
      <c r="B250" s="11"/>
      <c r="C250" s="7" t="str">
        <f t="shared" si="32"/>
        <v> --</v>
      </c>
      <c r="D250" s="12"/>
      <c r="E250" s="12"/>
      <c r="F250" s="12"/>
      <c r="G250" s="12"/>
      <c r="H250" s="5" t="str">
        <f t="shared" si="33"/>
        <v>-</v>
      </c>
      <c r="I250" s="5" t="str">
        <f t="shared" si="34"/>
        <v>-</v>
      </c>
      <c r="J250" s="13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</row>
    <row r="251" spans="1:121" ht="12.75">
      <c r="A251" s="11"/>
      <c r="B251" s="11"/>
      <c r="C251" s="7" t="str">
        <f t="shared" si="32"/>
        <v> --</v>
      </c>
      <c r="D251" s="12"/>
      <c r="E251" s="12"/>
      <c r="F251" s="12"/>
      <c r="G251" s="12"/>
      <c r="H251" s="5" t="str">
        <f t="shared" si="33"/>
        <v>-</v>
      </c>
      <c r="I251" s="5" t="str">
        <f t="shared" si="34"/>
        <v>-</v>
      </c>
      <c r="J251" s="13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</row>
    <row r="252" spans="1:121" ht="12.75">
      <c r="A252" s="11"/>
      <c r="B252" s="11"/>
      <c r="C252" s="7" t="str">
        <f t="shared" si="32"/>
        <v> --</v>
      </c>
      <c r="D252" s="12"/>
      <c r="E252" s="12"/>
      <c r="F252" s="12"/>
      <c r="G252" s="12"/>
      <c r="H252" s="5" t="str">
        <f t="shared" si="33"/>
        <v>-</v>
      </c>
      <c r="I252" s="5" t="str">
        <f t="shared" si="34"/>
        <v>-</v>
      </c>
      <c r="J252" s="13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</row>
    <row r="253" spans="1:121" ht="12.75">
      <c r="A253" s="11"/>
      <c r="B253" s="11"/>
      <c r="C253" s="7" t="str">
        <f t="shared" si="32"/>
        <v> --</v>
      </c>
      <c r="D253" s="12"/>
      <c r="E253" s="12"/>
      <c r="F253" s="12"/>
      <c r="G253" s="12"/>
      <c r="H253" s="5" t="str">
        <f t="shared" si="33"/>
        <v>-</v>
      </c>
      <c r="I253" s="5" t="str">
        <f t="shared" si="34"/>
        <v>-</v>
      </c>
      <c r="J253" s="13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</row>
    <row r="254" spans="1:121" ht="12.75">
      <c r="A254" s="11"/>
      <c r="B254" s="11"/>
      <c r="C254" s="7" t="str">
        <f t="shared" si="32"/>
        <v> --</v>
      </c>
      <c r="D254" s="12"/>
      <c r="E254" s="12"/>
      <c r="F254" s="12"/>
      <c r="G254" s="12"/>
      <c r="H254" s="5" t="str">
        <f t="shared" si="33"/>
        <v>-</v>
      </c>
      <c r="I254" s="5" t="str">
        <f t="shared" si="34"/>
        <v>-</v>
      </c>
      <c r="J254" s="13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</row>
    <row r="255" spans="1:121" ht="12.75">
      <c r="A255" s="11"/>
      <c r="B255" s="11"/>
      <c r="C255" s="7" t="str">
        <f t="shared" si="32"/>
        <v> --</v>
      </c>
      <c r="D255" s="12"/>
      <c r="E255" s="12"/>
      <c r="F255" s="12"/>
      <c r="G255" s="12"/>
      <c r="H255" s="5" t="str">
        <f t="shared" si="33"/>
        <v>-</v>
      </c>
      <c r="I255" s="5" t="str">
        <f t="shared" si="34"/>
        <v>-</v>
      </c>
      <c r="J255" s="13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</row>
    <row r="256" spans="1:121" ht="12.75">
      <c r="A256" s="11"/>
      <c r="B256" s="11"/>
      <c r="C256" s="7" t="str">
        <f t="shared" si="32"/>
        <v> --</v>
      </c>
      <c r="D256" s="12"/>
      <c r="E256" s="12"/>
      <c r="F256" s="12"/>
      <c r="G256" s="12"/>
      <c r="H256" s="5" t="str">
        <f t="shared" si="33"/>
        <v>-</v>
      </c>
      <c r="I256" s="5" t="str">
        <f t="shared" si="34"/>
        <v>-</v>
      </c>
      <c r="J256" s="13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</row>
    <row r="257" spans="1:121" ht="12.75">
      <c r="A257" s="11"/>
      <c r="B257" s="11"/>
      <c r="C257" s="7" t="str">
        <f t="shared" si="32"/>
        <v> --</v>
      </c>
      <c r="D257" s="12"/>
      <c r="E257" s="12"/>
      <c r="F257" s="12"/>
      <c r="G257" s="12"/>
      <c r="H257" s="5" t="str">
        <f t="shared" si="33"/>
        <v>-</v>
      </c>
      <c r="I257" s="5" t="str">
        <f t="shared" si="34"/>
        <v>-</v>
      </c>
      <c r="J257" s="13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</row>
    <row r="258" spans="1:121" ht="12.75">
      <c r="A258" s="11"/>
      <c r="B258" s="11"/>
      <c r="C258" s="7" t="str">
        <f t="shared" si="32"/>
        <v> --</v>
      </c>
      <c r="D258" s="12"/>
      <c r="E258" s="12"/>
      <c r="F258" s="12"/>
      <c r="G258" s="12"/>
      <c r="H258" s="5" t="str">
        <f t="shared" si="33"/>
        <v>-</v>
      </c>
      <c r="I258" s="5" t="str">
        <f t="shared" si="34"/>
        <v>-</v>
      </c>
      <c r="J258" s="13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</row>
    <row r="259" spans="1:121" ht="12.75">
      <c r="A259" s="11"/>
      <c r="B259" s="11"/>
      <c r="C259" s="7" t="str">
        <f t="shared" si="32"/>
        <v> --</v>
      </c>
      <c r="D259" s="12"/>
      <c r="E259" s="12"/>
      <c r="F259" s="12"/>
      <c r="G259" s="12"/>
      <c r="H259" s="5" t="str">
        <f t="shared" si="33"/>
        <v>-</v>
      </c>
      <c r="I259" s="5" t="str">
        <f t="shared" si="34"/>
        <v>-</v>
      </c>
      <c r="J259" s="13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</row>
    <row r="260" spans="1:121" ht="12.75">
      <c r="A260" s="11"/>
      <c r="B260" s="11"/>
      <c r="C260" s="7" t="str">
        <f t="shared" si="32"/>
        <v> --</v>
      </c>
      <c r="D260" s="12"/>
      <c r="E260" s="12"/>
      <c r="F260" s="12"/>
      <c r="G260" s="12"/>
      <c r="H260" s="5" t="str">
        <f t="shared" si="33"/>
        <v>-</v>
      </c>
      <c r="I260" s="5" t="str">
        <f t="shared" si="34"/>
        <v>-</v>
      </c>
      <c r="J260" s="13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</row>
    <row r="261" spans="1:121" ht="12.75">
      <c r="A261" s="11"/>
      <c r="B261" s="11"/>
      <c r="C261" s="7" t="str">
        <f aca="true" t="shared" si="35" ref="C261:C324">VLOOKUP(B261,VarList,2,FALSE)</f>
        <v> --</v>
      </c>
      <c r="D261" s="12"/>
      <c r="E261" s="12"/>
      <c r="F261" s="12"/>
      <c r="G261" s="12"/>
      <c r="H261" s="5" t="str">
        <f aca="true" t="shared" si="36" ref="H261:H324">VLOOKUP(G261,AgeList,2,FALSE)</f>
        <v>-</v>
      </c>
      <c r="I261" s="5" t="str">
        <f aca="true" t="shared" si="37" ref="I261:I324">VLOOKUP(G261,AgeList,3,FALSE)</f>
        <v>-</v>
      </c>
      <c r="J261" s="13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</row>
    <row r="262" spans="1:121" ht="12.75">
      <c r="A262" s="11"/>
      <c r="B262" s="11"/>
      <c r="C262" s="7" t="str">
        <f t="shared" si="35"/>
        <v> --</v>
      </c>
      <c r="D262" s="12"/>
      <c r="E262" s="12"/>
      <c r="F262" s="12"/>
      <c r="G262" s="12"/>
      <c r="H262" s="5" t="str">
        <f t="shared" si="36"/>
        <v>-</v>
      </c>
      <c r="I262" s="5" t="str">
        <f t="shared" si="37"/>
        <v>-</v>
      </c>
      <c r="J262" s="13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</row>
    <row r="263" spans="1:121" ht="12.75">
      <c r="A263" s="11"/>
      <c r="B263" s="11"/>
      <c r="C263" s="7" t="str">
        <f t="shared" si="35"/>
        <v> --</v>
      </c>
      <c r="D263" s="12"/>
      <c r="E263" s="12"/>
      <c r="F263" s="12"/>
      <c r="G263" s="12"/>
      <c r="H263" s="5" t="str">
        <f t="shared" si="36"/>
        <v>-</v>
      </c>
      <c r="I263" s="5" t="str">
        <f t="shared" si="37"/>
        <v>-</v>
      </c>
      <c r="J263" s="13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</row>
    <row r="264" spans="1:121" ht="12.75">
      <c r="A264" s="11"/>
      <c r="B264" s="11"/>
      <c r="C264" s="7" t="str">
        <f t="shared" si="35"/>
        <v> --</v>
      </c>
      <c r="D264" s="12"/>
      <c r="E264" s="12"/>
      <c r="F264" s="12"/>
      <c r="G264" s="12"/>
      <c r="H264" s="5" t="str">
        <f t="shared" si="36"/>
        <v>-</v>
      </c>
      <c r="I264" s="5" t="str">
        <f t="shared" si="37"/>
        <v>-</v>
      </c>
      <c r="J264" s="13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</row>
    <row r="265" spans="1:121" ht="12.75">
      <c r="A265" s="11"/>
      <c r="B265" s="11"/>
      <c r="C265" s="7" t="str">
        <f t="shared" si="35"/>
        <v> --</v>
      </c>
      <c r="D265" s="12"/>
      <c r="E265" s="12"/>
      <c r="F265" s="12"/>
      <c r="G265" s="12"/>
      <c r="H265" s="5" t="str">
        <f t="shared" si="36"/>
        <v>-</v>
      </c>
      <c r="I265" s="5" t="str">
        <f t="shared" si="37"/>
        <v>-</v>
      </c>
      <c r="J265" s="13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</row>
    <row r="266" spans="1:121" ht="12.75">
      <c r="A266" s="11"/>
      <c r="B266" s="11"/>
      <c r="C266" s="7" t="str">
        <f t="shared" si="35"/>
        <v> --</v>
      </c>
      <c r="D266" s="12"/>
      <c r="E266" s="12"/>
      <c r="F266" s="12"/>
      <c r="G266" s="12"/>
      <c r="H266" s="5" t="str">
        <f t="shared" si="36"/>
        <v>-</v>
      </c>
      <c r="I266" s="5" t="str">
        <f t="shared" si="37"/>
        <v>-</v>
      </c>
      <c r="J266" s="13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</row>
    <row r="267" spans="1:121" ht="12.75">
      <c r="A267" s="11"/>
      <c r="B267" s="11"/>
      <c r="C267" s="7" t="str">
        <f t="shared" si="35"/>
        <v> --</v>
      </c>
      <c r="D267" s="12"/>
      <c r="E267" s="12"/>
      <c r="F267" s="12"/>
      <c r="G267" s="12"/>
      <c r="H267" s="5" t="str">
        <f t="shared" si="36"/>
        <v>-</v>
      </c>
      <c r="I267" s="5" t="str">
        <f t="shared" si="37"/>
        <v>-</v>
      </c>
      <c r="J267" s="13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</row>
    <row r="268" spans="1:121" ht="12.75">
      <c r="A268" s="11"/>
      <c r="B268" s="11"/>
      <c r="C268" s="7" t="str">
        <f t="shared" si="35"/>
        <v> --</v>
      </c>
      <c r="D268" s="12"/>
      <c r="E268" s="12"/>
      <c r="F268" s="12"/>
      <c r="G268" s="12"/>
      <c r="H268" s="5" t="str">
        <f t="shared" si="36"/>
        <v>-</v>
      </c>
      <c r="I268" s="5" t="str">
        <f t="shared" si="37"/>
        <v>-</v>
      </c>
      <c r="J268" s="13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</row>
    <row r="269" spans="1:121" ht="12.75">
      <c r="A269" s="11"/>
      <c r="B269" s="11"/>
      <c r="C269" s="7" t="str">
        <f t="shared" si="35"/>
        <v> --</v>
      </c>
      <c r="D269" s="12"/>
      <c r="E269" s="12"/>
      <c r="F269" s="12"/>
      <c r="G269" s="12"/>
      <c r="H269" s="5" t="str">
        <f t="shared" si="36"/>
        <v>-</v>
      </c>
      <c r="I269" s="5" t="str">
        <f t="shared" si="37"/>
        <v>-</v>
      </c>
      <c r="J269" s="13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</row>
    <row r="270" spans="1:121" ht="12.75">
      <c r="A270" s="11"/>
      <c r="B270" s="11"/>
      <c r="C270" s="7" t="str">
        <f t="shared" si="35"/>
        <v> --</v>
      </c>
      <c r="D270" s="12"/>
      <c r="E270" s="12"/>
      <c r="F270" s="12"/>
      <c r="G270" s="12"/>
      <c r="H270" s="5" t="str">
        <f t="shared" si="36"/>
        <v>-</v>
      </c>
      <c r="I270" s="5" t="str">
        <f t="shared" si="37"/>
        <v>-</v>
      </c>
      <c r="J270" s="13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</row>
    <row r="271" spans="1:121" ht="12.75">
      <c r="A271" s="11"/>
      <c r="B271" s="11"/>
      <c r="C271" s="7" t="str">
        <f t="shared" si="35"/>
        <v> --</v>
      </c>
      <c r="D271" s="12"/>
      <c r="E271" s="12"/>
      <c r="F271" s="12"/>
      <c r="G271" s="12"/>
      <c r="H271" s="5" t="str">
        <f t="shared" si="36"/>
        <v>-</v>
      </c>
      <c r="I271" s="5" t="str">
        <f t="shared" si="37"/>
        <v>-</v>
      </c>
      <c r="J271" s="13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</row>
    <row r="272" spans="1:121" ht="12.75">
      <c r="A272" s="11"/>
      <c r="B272" s="11"/>
      <c r="C272" s="7" t="str">
        <f t="shared" si="35"/>
        <v> --</v>
      </c>
      <c r="D272" s="12"/>
      <c r="E272" s="12"/>
      <c r="F272" s="12"/>
      <c r="G272" s="12"/>
      <c r="H272" s="5" t="str">
        <f t="shared" si="36"/>
        <v>-</v>
      </c>
      <c r="I272" s="5" t="str">
        <f t="shared" si="37"/>
        <v>-</v>
      </c>
      <c r="J272" s="13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</row>
    <row r="273" spans="1:121" ht="12.75">
      <c r="A273" s="11"/>
      <c r="B273" s="11"/>
      <c r="C273" s="7" t="str">
        <f t="shared" si="35"/>
        <v> --</v>
      </c>
      <c r="D273" s="12"/>
      <c r="E273" s="12"/>
      <c r="F273" s="12"/>
      <c r="G273" s="12"/>
      <c r="H273" s="5" t="str">
        <f t="shared" si="36"/>
        <v>-</v>
      </c>
      <c r="I273" s="5" t="str">
        <f t="shared" si="37"/>
        <v>-</v>
      </c>
      <c r="J273" s="13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</row>
    <row r="274" spans="1:121" ht="12.75">
      <c r="A274" s="11"/>
      <c r="B274" s="11"/>
      <c r="C274" s="7" t="str">
        <f t="shared" si="35"/>
        <v> --</v>
      </c>
      <c r="D274" s="12"/>
      <c r="E274" s="12"/>
      <c r="F274" s="12"/>
      <c r="G274" s="12"/>
      <c r="H274" s="5" t="str">
        <f t="shared" si="36"/>
        <v>-</v>
      </c>
      <c r="I274" s="5" t="str">
        <f t="shared" si="37"/>
        <v>-</v>
      </c>
      <c r="J274" s="13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</row>
    <row r="275" spans="1:121" ht="12.75">
      <c r="A275" s="11"/>
      <c r="B275" s="11"/>
      <c r="C275" s="7" t="str">
        <f t="shared" si="35"/>
        <v> --</v>
      </c>
      <c r="D275" s="12"/>
      <c r="E275" s="12"/>
      <c r="F275" s="12"/>
      <c r="G275" s="12"/>
      <c r="H275" s="5" t="str">
        <f t="shared" si="36"/>
        <v>-</v>
      </c>
      <c r="I275" s="5" t="str">
        <f t="shared" si="37"/>
        <v>-</v>
      </c>
      <c r="J275" s="13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</row>
    <row r="276" spans="1:121" ht="12.75">
      <c r="A276" s="11"/>
      <c r="B276" s="11"/>
      <c r="C276" s="7" t="str">
        <f t="shared" si="35"/>
        <v> --</v>
      </c>
      <c r="D276" s="12"/>
      <c r="E276" s="12"/>
      <c r="F276" s="12"/>
      <c r="G276" s="12"/>
      <c r="H276" s="5" t="str">
        <f t="shared" si="36"/>
        <v>-</v>
      </c>
      <c r="I276" s="5" t="str">
        <f t="shared" si="37"/>
        <v>-</v>
      </c>
      <c r="J276" s="13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</row>
    <row r="277" spans="1:121" ht="12.75">
      <c r="A277" s="11"/>
      <c r="B277" s="11"/>
      <c r="C277" s="7" t="str">
        <f t="shared" si="35"/>
        <v> --</v>
      </c>
      <c r="D277" s="12"/>
      <c r="E277" s="12"/>
      <c r="F277" s="12"/>
      <c r="G277" s="12"/>
      <c r="H277" s="5" t="str">
        <f t="shared" si="36"/>
        <v>-</v>
      </c>
      <c r="I277" s="5" t="str">
        <f t="shared" si="37"/>
        <v>-</v>
      </c>
      <c r="J277" s="13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</row>
    <row r="278" spans="1:121" ht="12.75">
      <c r="A278" s="11"/>
      <c r="B278" s="11"/>
      <c r="C278" s="7" t="str">
        <f t="shared" si="35"/>
        <v> --</v>
      </c>
      <c r="D278" s="12"/>
      <c r="E278" s="12"/>
      <c r="F278" s="12"/>
      <c r="G278" s="12"/>
      <c r="H278" s="5" t="str">
        <f t="shared" si="36"/>
        <v>-</v>
      </c>
      <c r="I278" s="5" t="str">
        <f t="shared" si="37"/>
        <v>-</v>
      </c>
      <c r="J278" s="13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</row>
    <row r="279" spans="1:121" ht="12.75">
      <c r="A279" s="11"/>
      <c r="B279" s="11"/>
      <c r="C279" s="7" t="str">
        <f t="shared" si="35"/>
        <v> --</v>
      </c>
      <c r="D279" s="12"/>
      <c r="E279" s="12"/>
      <c r="F279" s="12"/>
      <c r="G279" s="12"/>
      <c r="H279" s="5" t="str">
        <f t="shared" si="36"/>
        <v>-</v>
      </c>
      <c r="I279" s="5" t="str">
        <f t="shared" si="37"/>
        <v>-</v>
      </c>
      <c r="J279" s="13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</row>
    <row r="280" spans="1:121" ht="12.75">
      <c r="A280" s="11"/>
      <c r="B280" s="11"/>
      <c r="C280" s="7" t="str">
        <f t="shared" si="35"/>
        <v> --</v>
      </c>
      <c r="D280" s="12"/>
      <c r="E280" s="12"/>
      <c r="F280" s="12"/>
      <c r="G280" s="12"/>
      <c r="H280" s="5" t="str">
        <f t="shared" si="36"/>
        <v>-</v>
      </c>
      <c r="I280" s="5" t="str">
        <f t="shared" si="37"/>
        <v>-</v>
      </c>
      <c r="J280" s="13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</row>
    <row r="281" spans="1:121" ht="12.75">
      <c r="A281" s="11"/>
      <c r="B281" s="11"/>
      <c r="C281" s="7" t="str">
        <f t="shared" si="35"/>
        <v> --</v>
      </c>
      <c r="D281" s="12"/>
      <c r="E281" s="12"/>
      <c r="F281" s="12"/>
      <c r="G281" s="12"/>
      <c r="H281" s="5" t="str">
        <f t="shared" si="36"/>
        <v>-</v>
      </c>
      <c r="I281" s="5" t="str">
        <f t="shared" si="37"/>
        <v>-</v>
      </c>
      <c r="J281" s="13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</row>
    <row r="282" spans="1:121" ht="12.75">
      <c r="A282" s="11"/>
      <c r="B282" s="11"/>
      <c r="C282" s="7" t="str">
        <f t="shared" si="35"/>
        <v> --</v>
      </c>
      <c r="D282" s="12"/>
      <c r="E282" s="12"/>
      <c r="F282" s="12"/>
      <c r="G282" s="12"/>
      <c r="H282" s="5" t="str">
        <f t="shared" si="36"/>
        <v>-</v>
      </c>
      <c r="I282" s="5" t="str">
        <f t="shared" si="37"/>
        <v>-</v>
      </c>
      <c r="J282" s="13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</row>
    <row r="283" spans="1:121" ht="12.75">
      <c r="A283" s="11"/>
      <c r="B283" s="11"/>
      <c r="C283" s="7" t="str">
        <f t="shared" si="35"/>
        <v> --</v>
      </c>
      <c r="D283" s="12"/>
      <c r="E283" s="12"/>
      <c r="F283" s="12"/>
      <c r="G283" s="12"/>
      <c r="H283" s="5" t="str">
        <f t="shared" si="36"/>
        <v>-</v>
      </c>
      <c r="I283" s="5" t="str">
        <f t="shared" si="37"/>
        <v>-</v>
      </c>
      <c r="J283" s="13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</row>
    <row r="284" spans="1:121" ht="12.75">
      <c r="A284" s="11"/>
      <c r="B284" s="11"/>
      <c r="C284" s="7" t="str">
        <f t="shared" si="35"/>
        <v> --</v>
      </c>
      <c r="D284" s="12"/>
      <c r="E284" s="12"/>
      <c r="F284" s="12"/>
      <c r="G284" s="12"/>
      <c r="H284" s="5" t="str">
        <f t="shared" si="36"/>
        <v>-</v>
      </c>
      <c r="I284" s="5" t="str">
        <f t="shared" si="37"/>
        <v>-</v>
      </c>
      <c r="J284" s="13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</row>
    <row r="285" spans="1:121" ht="12.75">
      <c r="A285" s="11"/>
      <c r="B285" s="11"/>
      <c r="C285" s="7" t="str">
        <f t="shared" si="35"/>
        <v> --</v>
      </c>
      <c r="D285" s="12"/>
      <c r="E285" s="12"/>
      <c r="F285" s="12"/>
      <c r="G285" s="12"/>
      <c r="H285" s="5" t="str">
        <f t="shared" si="36"/>
        <v>-</v>
      </c>
      <c r="I285" s="5" t="str">
        <f t="shared" si="37"/>
        <v>-</v>
      </c>
      <c r="J285" s="13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</row>
    <row r="286" spans="1:121" ht="12.75">
      <c r="A286" s="11"/>
      <c r="B286" s="11"/>
      <c r="C286" s="7" t="str">
        <f t="shared" si="35"/>
        <v> --</v>
      </c>
      <c r="D286" s="12"/>
      <c r="E286" s="12"/>
      <c r="F286" s="12"/>
      <c r="G286" s="12"/>
      <c r="H286" s="5" t="str">
        <f t="shared" si="36"/>
        <v>-</v>
      </c>
      <c r="I286" s="5" t="str">
        <f t="shared" si="37"/>
        <v>-</v>
      </c>
      <c r="J286" s="13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</row>
    <row r="287" spans="1:121" ht="12.75">
      <c r="A287" s="11"/>
      <c r="B287" s="11"/>
      <c r="C287" s="7" t="str">
        <f t="shared" si="35"/>
        <v> --</v>
      </c>
      <c r="D287" s="12"/>
      <c r="E287" s="12"/>
      <c r="F287" s="12"/>
      <c r="G287" s="12"/>
      <c r="H287" s="5" t="str">
        <f t="shared" si="36"/>
        <v>-</v>
      </c>
      <c r="I287" s="5" t="str">
        <f t="shared" si="37"/>
        <v>-</v>
      </c>
      <c r="J287" s="13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</row>
    <row r="288" spans="1:121" ht="12.75">
      <c r="A288" s="11"/>
      <c r="B288" s="11"/>
      <c r="C288" s="7" t="str">
        <f t="shared" si="35"/>
        <v> --</v>
      </c>
      <c r="D288" s="12"/>
      <c r="E288" s="12"/>
      <c r="F288" s="12"/>
      <c r="G288" s="12"/>
      <c r="H288" s="5" t="str">
        <f t="shared" si="36"/>
        <v>-</v>
      </c>
      <c r="I288" s="5" t="str">
        <f t="shared" si="37"/>
        <v>-</v>
      </c>
      <c r="J288" s="13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</row>
    <row r="289" spans="1:121" ht="12.75">
      <c r="A289" s="11"/>
      <c r="B289" s="11"/>
      <c r="C289" s="7" t="str">
        <f t="shared" si="35"/>
        <v> --</v>
      </c>
      <c r="D289" s="12"/>
      <c r="E289" s="12"/>
      <c r="F289" s="12"/>
      <c r="G289" s="12"/>
      <c r="H289" s="5" t="str">
        <f t="shared" si="36"/>
        <v>-</v>
      </c>
      <c r="I289" s="5" t="str">
        <f t="shared" si="37"/>
        <v>-</v>
      </c>
      <c r="J289" s="13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</row>
    <row r="290" spans="1:121" ht="12.75">
      <c r="A290" s="11"/>
      <c r="B290" s="11"/>
      <c r="C290" s="7" t="str">
        <f t="shared" si="35"/>
        <v> --</v>
      </c>
      <c r="D290" s="12"/>
      <c r="E290" s="12"/>
      <c r="F290" s="12"/>
      <c r="G290" s="12"/>
      <c r="H290" s="5" t="str">
        <f t="shared" si="36"/>
        <v>-</v>
      </c>
      <c r="I290" s="5" t="str">
        <f t="shared" si="37"/>
        <v>-</v>
      </c>
      <c r="J290" s="13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</row>
    <row r="291" spans="1:121" ht="12.75">
      <c r="A291" s="11"/>
      <c r="B291" s="11"/>
      <c r="C291" s="7" t="str">
        <f t="shared" si="35"/>
        <v> --</v>
      </c>
      <c r="D291" s="12"/>
      <c r="E291" s="12"/>
      <c r="F291" s="12"/>
      <c r="G291" s="12"/>
      <c r="H291" s="5" t="str">
        <f t="shared" si="36"/>
        <v>-</v>
      </c>
      <c r="I291" s="5" t="str">
        <f t="shared" si="37"/>
        <v>-</v>
      </c>
      <c r="J291" s="13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</row>
    <row r="292" spans="1:121" ht="12.75">
      <c r="A292" s="11"/>
      <c r="B292" s="11"/>
      <c r="C292" s="7" t="str">
        <f t="shared" si="35"/>
        <v> --</v>
      </c>
      <c r="D292" s="12"/>
      <c r="E292" s="12"/>
      <c r="F292" s="12"/>
      <c r="G292" s="12"/>
      <c r="H292" s="5" t="str">
        <f t="shared" si="36"/>
        <v>-</v>
      </c>
      <c r="I292" s="5" t="str">
        <f t="shared" si="37"/>
        <v>-</v>
      </c>
      <c r="J292" s="13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</row>
    <row r="293" spans="1:121" ht="12.75">
      <c r="A293" s="11"/>
      <c r="B293" s="11"/>
      <c r="C293" s="7" t="str">
        <f t="shared" si="35"/>
        <v> --</v>
      </c>
      <c r="D293" s="12"/>
      <c r="E293" s="12"/>
      <c r="F293" s="12"/>
      <c r="G293" s="12"/>
      <c r="H293" s="5" t="str">
        <f t="shared" si="36"/>
        <v>-</v>
      </c>
      <c r="I293" s="5" t="str">
        <f t="shared" si="37"/>
        <v>-</v>
      </c>
      <c r="J293" s="13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</row>
    <row r="294" spans="1:121" ht="12.75">
      <c r="A294" s="11"/>
      <c r="B294" s="11"/>
      <c r="C294" s="7" t="str">
        <f t="shared" si="35"/>
        <v> --</v>
      </c>
      <c r="D294" s="12"/>
      <c r="E294" s="12"/>
      <c r="F294" s="12"/>
      <c r="G294" s="12"/>
      <c r="H294" s="5" t="str">
        <f t="shared" si="36"/>
        <v>-</v>
      </c>
      <c r="I294" s="5" t="str">
        <f t="shared" si="37"/>
        <v>-</v>
      </c>
      <c r="J294" s="13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</row>
    <row r="295" spans="1:121" ht="12.75">
      <c r="A295" s="11"/>
      <c r="B295" s="11"/>
      <c r="C295" s="7" t="str">
        <f t="shared" si="35"/>
        <v> --</v>
      </c>
      <c r="D295" s="12"/>
      <c r="E295" s="12"/>
      <c r="F295" s="12"/>
      <c r="G295" s="12"/>
      <c r="H295" s="5" t="str">
        <f t="shared" si="36"/>
        <v>-</v>
      </c>
      <c r="I295" s="5" t="str">
        <f t="shared" si="37"/>
        <v>-</v>
      </c>
      <c r="J295" s="13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</row>
    <row r="296" spans="1:121" ht="12.75">
      <c r="A296" s="11"/>
      <c r="B296" s="11"/>
      <c r="C296" s="7" t="str">
        <f t="shared" si="35"/>
        <v> --</v>
      </c>
      <c r="D296" s="12"/>
      <c r="E296" s="12"/>
      <c r="F296" s="12"/>
      <c r="G296" s="12"/>
      <c r="H296" s="5" t="str">
        <f t="shared" si="36"/>
        <v>-</v>
      </c>
      <c r="I296" s="5" t="str">
        <f t="shared" si="37"/>
        <v>-</v>
      </c>
      <c r="J296" s="13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</row>
    <row r="297" spans="1:121" ht="12.75">
      <c r="A297" s="11"/>
      <c r="B297" s="11"/>
      <c r="C297" s="7" t="str">
        <f t="shared" si="35"/>
        <v> --</v>
      </c>
      <c r="D297" s="12"/>
      <c r="E297" s="12"/>
      <c r="F297" s="12"/>
      <c r="G297" s="12"/>
      <c r="H297" s="5" t="str">
        <f t="shared" si="36"/>
        <v>-</v>
      </c>
      <c r="I297" s="5" t="str">
        <f t="shared" si="37"/>
        <v>-</v>
      </c>
      <c r="J297" s="13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</row>
    <row r="298" spans="1:121" ht="12.75">
      <c r="A298" s="11"/>
      <c r="B298" s="11"/>
      <c r="C298" s="7" t="str">
        <f t="shared" si="35"/>
        <v> --</v>
      </c>
      <c r="D298" s="12"/>
      <c r="E298" s="12"/>
      <c r="F298" s="12"/>
      <c r="G298" s="12"/>
      <c r="H298" s="5" t="str">
        <f t="shared" si="36"/>
        <v>-</v>
      </c>
      <c r="I298" s="5" t="str">
        <f t="shared" si="37"/>
        <v>-</v>
      </c>
      <c r="J298" s="13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</row>
    <row r="299" spans="1:121" ht="12.75">
      <c r="A299" s="11"/>
      <c r="B299" s="11"/>
      <c r="C299" s="7" t="str">
        <f t="shared" si="35"/>
        <v> --</v>
      </c>
      <c r="D299" s="12"/>
      <c r="E299" s="12"/>
      <c r="F299" s="12"/>
      <c r="G299" s="12"/>
      <c r="H299" s="5" t="str">
        <f t="shared" si="36"/>
        <v>-</v>
      </c>
      <c r="I299" s="5" t="str">
        <f t="shared" si="37"/>
        <v>-</v>
      </c>
      <c r="J299" s="13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</row>
    <row r="300" spans="1:121" ht="12.75">
      <c r="A300" s="11"/>
      <c r="B300" s="11"/>
      <c r="C300" s="7" t="str">
        <f t="shared" si="35"/>
        <v> --</v>
      </c>
      <c r="D300" s="12"/>
      <c r="E300" s="12"/>
      <c r="F300" s="12"/>
      <c r="G300" s="12"/>
      <c r="H300" s="5" t="str">
        <f t="shared" si="36"/>
        <v>-</v>
      </c>
      <c r="I300" s="5" t="str">
        <f t="shared" si="37"/>
        <v>-</v>
      </c>
      <c r="J300" s="13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</row>
    <row r="301" spans="1:121" ht="12.75">
      <c r="A301" s="11"/>
      <c r="B301" s="11"/>
      <c r="C301" s="7" t="str">
        <f t="shared" si="35"/>
        <v> --</v>
      </c>
      <c r="D301" s="12"/>
      <c r="E301" s="12"/>
      <c r="F301" s="12"/>
      <c r="G301" s="12"/>
      <c r="H301" s="5" t="str">
        <f t="shared" si="36"/>
        <v>-</v>
      </c>
      <c r="I301" s="5" t="str">
        <f t="shared" si="37"/>
        <v>-</v>
      </c>
      <c r="J301" s="13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  <c r="DA301" s="12"/>
      <c r="DB301" s="12"/>
      <c r="DC301" s="12"/>
      <c r="DD301" s="12"/>
      <c r="DE301" s="12"/>
      <c r="DF301" s="12"/>
      <c r="DG301" s="12"/>
      <c r="DH301" s="12"/>
      <c r="DI301" s="12"/>
      <c r="DJ301" s="12"/>
      <c r="DK301" s="12"/>
      <c r="DL301" s="12"/>
      <c r="DM301" s="12"/>
      <c r="DN301" s="12"/>
      <c r="DO301" s="12"/>
      <c r="DP301" s="12"/>
      <c r="DQ301" s="12"/>
    </row>
    <row r="302" spans="1:121" ht="12.75">
      <c r="A302" s="11"/>
      <c r="B302" s="11"/>
      <c r="C302" s="7" t="str">
        <f t="shared" si="35"/>
        <v> --</v>
      </c>
      <c r="D302" s="12"/>
      <c r="E302" s="12"/>
      <c r="F302" s="12"/>
      <c r="G302" s="12"/>
      <c r="H302" s="5" t="str">
        <f t="shared" si="36"/>
        <v>-</v>
      </c>
      <c r="I302" s="5" t="str">
        <f t="shared" si="37"/>
        <v>-</v>
      </c>
      <c r="J302" s="13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  <c r="DA302" s="12"/>
      <c r="DB302" s="12"/>
      <c r="DC302" s="12"/>
      <c r="DD302" s="12"/>
      <c r="DE302" s="12"/>
      <c r="DF302" s="12"/>
      <c r="DG302" s="12"/>
      <c r="DH302" s="12"/>
      <c r="DI302" s="12"/>
      <c r="DJ302" s="12"/>
      <c r="DK302" s="12"/>
      <c r="DL302" s="12"/>
      <c r="DM302" s="12"/>
      <c r="DN302" s="12"/>
      <c r="DO302" s="12"/>
      <c r="DP302" s="12"/>
      <c r="DQ302" s="12"/>
    </row>
    <row r="303" spans="1:121" ht="12.75">
      <c r="A303" s="11"/>
      <c r="B303" s="11"/>
      <c r="C303" s="7" t="str">
        <f t="shared" si="35"/>
        <v> --</v>
      </c>
      <c r="D303" s="12"/>
      <c r="E303" s="12"/>
      <c r="F303" s="12"/>
      <c r="G303" s="12"/>
      <c r="H303" s="5" t="str">
        <f t="shared" si="36"/>
        <v>-</v>
      </c>
      <c r="I303" s="5" t="str">
        <f t="shared" si="37"/>
        <v>-</v>
      </c>
      <c r="J303" s="13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  <c r="CR303" s="12"/>
      <c r="CS303" s="12"/>
      <c r="CT303" s="12"/>
      <c r="CU303" s="12"/>
      <c r="CV303" s="12"/>
      <c r="CW303" s="12"/>
      <c r="CX303" s="12"/>
      <c r="CY303" s="12"/>
      <c r="CZ303" s="12"/>
      <c r="DA303" s="12"/>
      <c r="DB303" s="12"/>
      <c r="DC303" s="12"/>
      <c r="DD303" s="12"/>
      <c r="DE303" s="12"/>
      <c r="DF303" s="12"/>
      <c r="DG303" s="12"/>
      <c r="DH303" s="12"/>
      <c r="DI303" s="12"/>
      <c r="DJ303" s="12"/>
      <c r="DK303" s="12"/>
      <c r="DL303" s="12"/>
      <c r="DM303" s="12"/>
      <c r="DN303" s="12"/>
      <c r="DO303" s="12"/>
      <c r="DP303" s="12"/>
      <c r="DQ303" s="12"/>
    </row>
    <row r="304" spans="1:121" ht="12.75">
      <c r="A304" s="11"/>
      <c r="B304" s="11"/>
      <c r="C304" s="7" t="str">
        <f t="shared" si="35"/>
        <v> --</v>
      </c>
      <c r="D304" s="12"/>
      <c r="E304" s="12"/>
      <c r="F304" s="12"/>
      <c r="G304" s="12"/>
      <c r="H304" s="5" t="str">
        <f t="shared" si="36"/>
        <v>-</v>
      </c>
      <c r="I304" s="5" t="str">
        <f t="shared" si="37"/>
        <v>-</v>
      </c>
      <c r="J304" s="13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  <c r="CR304" s="12"/>
      <c r="CS304" s="12"/>
      <c r="CT304" s="12"/>
      <c r="CU304" s="12"/>
      <c r="CV304" s="12"/>
      <c r="CW304" s="12"/>
      <c r="CX304" s="12"/>
      <c r="CY304" s="12"/>
      <c r="CZ304" s="12"/>
      <c r="DA304" s="12"/>
      <c r="DB304" s="12"/>
      <c r="DC304" s="12"/>
      <c r="DD304" s="12"/>
      <c r="DE304" s="12"/>
      <c r="DF304" s="12"/>
      <c r="DG304" s="12"/>
      <c r="DH304" s="12"/>
      <c r="DI304" s="12"/>
      <c r="DJ304" s="12"/>
      <c r="DK304" s="12"/>
      <c r="DL304" s="12"/>
      <c r="DM304" s="12"/>
      <c r="DN304" s="12"/>
      <c r="DO304" s="12"/>
      <c r="DP304" s="12"/>
      <c r="DQ304" s="12"/>
    </row>
    <row r="305" spans="1:121" ht="12.75">
      <c r="A305" s="11"/>
      <c r="B305" s="11"/>
      <c r="C305" s="7" t="str">
        <f t="shared" si="35"/>
        <v> --</v>
      </c>
      <c r="D305" s="12"/>
      <c r="E305" s="12"/>
      <c r="F305" s="12"/>
      <c r="G305" s="12"/>
      <c r="H305" s="5" t="str">
        <f t="shared" si="36"/>
        <v>-</v>
      </c>
      <c r="I305" s="5" t="str">
        <f t="shared" si="37"/>
        <v>-</v>
      </c>
      <c r="J305" s="13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P305" s="12"/>
      <c r="DQ305" s="12"/>
    </row>
    <row r="306" spans="1:121" ht="12.75">
      <c r="A306" s="11"/>
      <c r="B306" s="11"/>
      <c r="C306" s="7" t="str">
        <f t="shared" si="35"/>
        <v> --</v>
      </c>
      <c r="D306" s="12"/>
      <c r="E306" s="12"/>
      <c r="F306" s="12"/>
      <c r="G306" s="12"/>
      <c r="H306" s="5" t="str">
        <f t="shared" si="36"/>
        <v>-</v>
      </c>
      <c r="I306" s="5" t="str">
        <f t="shared" si="37"/>
        <v>-</v>
      </c>
      <c r="J306" s="13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/>
      <c r="CU306" s="12"/>
      <c r="CV306" s="12"/>
      <c r="CW306" s="12"/>
      <c r="CX306" s="12"/>
      <c r="CY306" s="12"/>
      <c r="CZ306" s="12"/>
      <c r="DA306" s="12"/>
      <c r="DB306" s="12"/>
      <c r="DC306" s="12"/>
      <c r="DD306" s="12"/>
      <c r="DE306" s="12"/>
      <c r="DF306" s="12"/>
      <c r="DG306" s="12"/>
      <c r="DH306" s="12"/>
      <c r="DI306" s="12"/>
      <c r="DJ306" s="12"/>
      <c r="DK306" s="12"/>
      <c r="DL306" s="12"/>
      <c r="DM306" s="12"/>
      <c r="DN306" s="12"/>
      <c r="DO306" s="12"/>
      <c r="DP306" s="12"/>
      <c r="DQ306" s="12"/>
    </row>
    <row r="307" spans="1:121" ht="12.75">
      <c r="A307" s="11"/>
      <c r="B307" s="11"/>
      <c r="C307" s="7" t="str">
        <f t="shared" si="35"/>
        <v> --</v>
      </c>
      <c r="D307" s="12"/>
      <c r="E307" s="12"/>
      <c r="F307" s="12"/>
      <c r="G307" s="12"/>
      <c r="H307" s="5" t="str">
        <f t="shared" si="36"/>
        <v>-</v>
      </c>
      <c r="I307" s="5" t="str">
        <f t="shared" si="37"/>
        <v>-</v>
      </c>
      <c r="J307" s="13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/>
      <c r="CV307" s="12"/>
      <c r="CW307" s="12"/>
      <c r="CX307" s="12"/>
      <c r="CY307" s="12"/>
      <c r="CZ307" s="12"/>
      <c r="DA307" s="12"/>
      <c r="DB307" s="12"/>
      <c r="DC307" s="12"/>
      <c r="DD307" s="12"/>
      <c r="DE307" s="12"/>
      <c r="DF307" s="12"/>
      <c r="DG307" s="12"/>
      <c r="DH307" s="12"/>
      <c r="DI307" s="12"/>
      <c r="DJ307" s="12"/>
      <c r="DK307" s="12"/>
      <c r="DL307" s="12"/>
      <c r="DM307" s="12"/>
      <c r="DN307" s="12"/>
      <c r="DO307" s="12"/>
      <c r="DP307" s="12"/>
      <c r="DQ307" s="12"/>
    </row>
    <row r="308" spans="1:121" ht="12.75">
      <c r="A308" s="11"/>
      <c r="B308" s="11"/>
      <c r="C308" s="7" t="str">
        <f t="shared" si="35"/>
        <v> --</v>
      </c>
      <c r="D308" s="12"/>
      <c r="E308" s="12"/>
      <c r="F308" s="12"/>
      <c r="G308" s="12"/>
      <c r="H308" s="5" t="str">
        <f t="shared" si="36"/>
        <v>-</v>
      </c>
      <c r="I308" s="5" t="str">
        <f t="shared" si="37"/>
        <v>-</v>
      </c>
      <c r="J308" s="13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  <c r="CR308" s="12"/>
      <c r="CS308" s="12"/>
      <c r="CT308" s="12"/>
      <c r="CU308" s="12"/>
      <c r="CV308" s="12"/>
      <c r="CW308" s="12"/>
      <c r="CX308" s="12"/>
      <c r="CY308" s="12"/>
      <c r="CZ308" s="12"/>
      <c r="DA308" s="12"/>
      <c r="DB308" s="12"/>
      <c r="DC308" s="12"/>
      <c r="DD308" s="12"/>
      <c r="DE308" s="12"/>
      <c r="DF308" s="12"/>
      <c r="DG308" s="12"/>
      <c r="DH308" s="12"/>
      <c r="DI308" s="12"/>
      <c r="DJ308" s="12"/>
      <c r="DK308" s="12"/>
      <c r="DL308" s="12"/>
      <c r="DM308" s="12"/>
      <c r="DN308" s="12"/>
      <c r="DO308" s="12"/>
      <c r="DP308" s="12"/>
      <c r="DQ308" s="12"/>
    </row>
    <row r="309" spans="1:121" ht="12.75">
      <c r="A309" s="11"/>
      <c r="B309" s="11"/>
      <c r="C309" s="7" t="str">
        <f t="shared" si="35"/>
        <v> --</v>
      </c>
      <c r="D309" s="12"/>
      <c r="E309" s="12"/>
      <c r="F309" s="12"/>
      <c r="G309" s="12"/>
      <c r="H309" s="5" t="str">
        <f t="shared" si="36"/>
        <v>-</v>
      </c>
      <c r="I309" s="5" t="str">
        <f t="shared" si="37"/>
        <v>-</v>
      </c>
      <c r="J309" s="13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  <c r="CR309" s="12"/>
      <c r="CS309" s="12"/>
      <c r="CT309" s="12"/>
      <c r="CU309" s="12"/>
      <c r="CV309" s="12"/>
      <c r="CW309" s="12"/>
      <c r="CX309" s="12"/>
      <c r="CY309" s="12"/>
      <c r="CZ309" s="12"/>
      <c r="DA309" s="12"/>
      <c r="DB309" s="12"/>
      <c r="DC309" s="12"/>
      <c r="DD309" s="12"/>
      <c r="DE309" s="12"/>
      <c r="DF309" s="12"/>
      <c r="DG309" s="12"/>
      <c r="DH309" s="12"/>
      <c r="DI309" s="12"/>
      <c r="DJ309" s="12"/>
      <c r="DK309" s="12"/>
      <c r="DL309" s="12"/>
      <c r="DM309" s="12"/>
      <c r="DN309" s="12"/>
      <c r="DO309" s="12"/>
      <c r="DP309" s="12"/>
      <c r="DQ309" s="12"/>
    </row>
    <row r="310" spans="1:121" ht="12.75">
      <c r="A310" s="11"/>
      <c r="B310" s="11"/>
      <c r="C310" s="7" t="str">
        <f t="shared" si="35"/>
        <v> --</v>
      </c>
      <c r="D310" s="12"/>
      <c r="E310" s="12"/>
      <c r="F310" s="12"/>
      <c r="G310" s="12"/>
      <c r="H310" s="5" t="str">
        <f t="shared" si="36"/>
        <v>-</v>
      </c>
      <c r="I310" s="5" t="str">
        <f t="shared" si="37"/>
        <v>-</v>
      </c>
      <c r="J310" s="13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12"/>
      <c r="CZ310" s="12"/>
      <c r="DA310" s="12"/>
      <c r="DB310" s="12"/>
      <c r="DC310" s="12"/>
      <c r="DD310" s="12"/>
      <c r="DE310" s="12"/>
      <c r="DF310" s="12"/>
      <c r="DG310" s="12"/>
      <c r="DH310" s="12"/>
      <c r="DI310" s="12"/>
      <c r="DJ310" s="12"/>
      <c r="DK310" s="12"/>
      <c r="DL310" s="12"/>
      <c r="DM310" s="12"/>
      <c r="DN310" s="12"/>
      <c r="DO310" s="12"/>
      <c r="DP310" s="12"/>
      <c r="DQ310" s="12"/>
    </row>
    <row r="311" spans="1:121" ht="12.75">
      <c r="A311" s="11"/>
      <c r="B311" s="11"/>
      <c r="C311" s="7" t="str">
        <f t="shared" si="35"/>
        <v> --</v>
      </c>
      <c r="D311" s="12"/>
      <c r="E311" s="12"/>
      <c r="F311" s="12"/>
      <c r="G311" s="12"/>
      <c r="H311" s="5" t="str">
        <f t="shared" si="36"/>
        <v>-</v>
      </c>
      <c r="I311" s="5" t="str">
        <f t="shared" si="37"/>
        <v>-</v>
      </c>
      <c r="J311" s="13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/>
      <c r="CX311" s="12"/>
      <c r="CY311" s="12"/>
      <c r="CZ311" s="12"/>
      <c r="DA311" s="12"/>
      <c r="DB311" s="12"/>
      <c r="DC311" s="12"/>
      <c r="DD311" s="12"/>
      <c r="DE311" s="12"/>
      <c r="DF311" s="12"/>
      <c r="DG311" s="12"/>
      <c r="DH311" s="12"/>
      <c r="DI311" s="12"/>
      <c r="DJ311" s="12"/>
      <c r="DK311" s="12"/>
      <c r="DL311" s="12"/>
      <c r="DM311" s="12"/>
      <c r="DN311" s="12"/>
      <c r="DO311" s="12"/>
      <c r="DP311" s="12"/>
      <c r="DQ311" s="12"/>
    </row>
    <row r="312" spans="1:121" ht="12.75">
      <c r="A312" s="11"/>
      <c r="B312" s="11"/>
      <c r="C312" s="7" t="str">
        <f t="shared" si="35"/>
        <v> --</v>
      </c>
      <c r="D312" s="12"/>
      <c r="E312" s="12"/>
      <c r="F312" s="12"/>
      <c r="G312" s="12"/>
      <c r="H312" s="5" t="str">
        <f t="shared" si="36"/>
        <v>-</v>
      </c>
      <c r="I312" s="5" t="str">
        <f t="shared" si="37"/>
        <v>-</v>
      </c>
      <c r="J312" s="13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2"/>
      <c r="CQ312" s="12"/>
      <c r="CR312" s="12"/>
      <c r="CS312" s="12"/>
      <c r="CT312" s="12"/>
      <c r="CU312" s="12"/>
      <c r="CV312" s="12"/>
      <c r="CW312" s="12"/>
      <c r="CX312" s="12"/>
      <c r="CY312" s="12"/>
      <c r="CZ312" s="12"/>
      <c r="DA312" s="12"/>
      <c r="DB312" s="12"/>
      <c r="DC312" s="12"/>
      <c r="DD312" s="12"/>
      <c r="DE312" s="12"/>
      <c r="DF312" s="12"/>
      <c r="DG312" s="12"/>
      <c r="DH312" s="12"/>
      <c r="DI312" s="12"/>
      <c r="DJ312" s="12"/>
      <c r="DK312" s="12"/>
      <c r="DL312" s="12"/>
      <c r="DM312" s="12"/>
      <c r="DN312" s="12"/>
      <c r="DO312" s="12"/>
      <c r="DP312" s="12"/>
      <c r="DQ312" s="12"/>
    </row>
    <row r="313" spans="1:121" ht="12.75">
      <c r="A313" s="11"/>
      <c r="B313" s="11"/>
      <c r="C313" s="7" t="str">
        <f t="shared" si="35"/>
        <v> --</v>
      </c>
      <c r="D313" s="12"/>
      <c r="E313" s="12"/>
      <c r="F313" s="12"/>
      <c r="G313" s="12"/>
      <c r="H313" s="5" t="str">
        <f t="shared" si="36"/>
        <v>-</v>
      </c>
      <c r="I313" s="5" t="str">
        <f t="shared" si="37"/>
        <v>-</v>
      </c>
      <c r="J313" s="13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  <c r="CR313" s="12"/>
      <c r="CS313" s="12"/>
      <c r="CT313" s="12"/>
      <c r="CU313" s="12"/>
      <c r="CV313" s="12"/>
      <c r="CW313" s="12"/>
      <c r="CX313" s="12"/>
      <c r="CY313" s="12"/>
      <c r="CZ313" s="12"/>
      <c r="DA313" s="12"/>
      <c r="DB313" s="12"/>
      <c r="DC313" s="12"/>
      <c r="DD313" s="12"/>
      <c r="DE313" s="12"/>
      <c r="DF313" s="12"/>
      <c r="DG313" s="12"/>
      <c r="DH313" s="12"/>
      <c r="DI313" s="12"/>
      <c r="DJ313" s="12"/>
      <c r="DK313" s="12"/>
      <c r="DL313" s="12"/>
      <c r="DM313" s="12"/>
      <c r="DN313" s="12"/>
      <c r="DO313" s="12"/>
      <c r="DP313" s="12"/>
      <c r="DQ313" s="12"/>
    </row>
    <row r="314" spans="1:121" ht="12.75">
      <c r="A314" s="11"/>
      <c r="B314" s="11"/>
      <c r="C314" s="7" t="str">
        <f t="shared" si="35"/>
        <v> --</v>
      </c>
      <c r="D314" s="12"/>
      <c r="E314" s="12"/>
      <c r="F314" s="12"/>
      <c r="G314" s="12"/>
      <c r="H314" s="5" t="str">
        <f t="shared" si="36"/>
        <v>-</v>
      </c>
      <c r="I314" s="5" t="str">
        <f t="shared" si="37"/>
        <v>-</v>
      </c>
      <c r="J314" s="13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  <c r="CR314" s="12"/>
      <c r="CS314" s="12"/>
      <c r="CT314" s="12"/>
      <c r="CU314" s="12"/>
      <c r="CV314" s="12"/>
      <c r="CW314" s="12"/>
      <c r="CX314" s="12"/>
      <c r="CY314" s="12"/>
      <c r="CZ314" s="12"/>
      <c r="DA314" s="12"/>
      <c r="DB314" s="12"/>
      <c r="DC314" s="12"/>
      <c r="DD314" s="12"/>
      <c r="DE314" s="12"/>
      <c r="DF314" s="12"/>
      <c r="DG314" s="12"/>
      <c r="DH314" s="12"/>
      <c r="DI314" s="12"/>
      <c r="DJ314" s="12"/>
      <c r="DK314" s="12"/>
      <c r="DL314" s="12"/>
      <c r="DM314" s="12"/>
      <c r="DN314" s="12"/>
      <c r="DO314" s="12"/>
      <c r="DP314" s="12"/>
      <c r="DQ314" s="12"/>
    </row>
    <row r="315" spans="1:121" ht="12.75">
      <c r="A315" s="11"/>
      <c r="B315" s="11"/>
      <c r="C315" s="7" t="str">
        <f t="shared" si="35"/>
        <v> --</v>
      </c>
      <c r="D315" s="12"/>
      <c r="E315" s="12"/>
      <c r="F315" s="12"/>
      <c r="G315" s="12"/>
      <c r="H315" s="5" t="str">
        <f t="shared" si="36"/>
        <v>-</v>
      </c>
      <c r="I315" s="5" t="str">
        <f t="shared" si="37"/>
        <v>-</v>
      </c>
      <c r="J315" s="13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  <c r="CR315" s="12"/>
      <c r="CS315" s="12"/>
      <c r="CT315" s="12"/>
      <c r="CU315" s="12"/>
      <c r="CV315" s="12"/>
      <c r="CW315" s="12"/>
      <c r="CX315" s="12"/>
      <c r="CY315" s="12"/>
      <c r="CZ315" s="12"/>
      <c r="DA315" s="12"/>
      <c r="DB315" s="12"/>
      <c r="DC315" s="12"/>
      <c r="DD315" s="12"/>
      <c r="DE315" s="12"/>
      <c r="DF315" s="12"/>
      <c r="DG315" s="12"/>
      <c r="DH315" s="12"/>
      <c r="DI315" s="12"/>
      <c r="DJ315" s="12"/>
      <c r="DK315" s="12"/>
      <c r="DL315" s="12"/>
      <c r="DM315" s="12"/>
      <c r="DN315" s="12"/>
      <c r="DO315" s="12"/>
      <c r="DP315" s="12"/>
      <c r="DQ315" s="12"/>
    </row>
    <row r="316" spans="1:121" ht="12.75">
      <c r="A316" s="11"/>
      <c r="B316" s="11"/>
      <c r="C316" s="7" t="str">
        <f t="shared" si="35"/>
        <v> --</v>
      </c>
      <c r="D316" s="12"/>
      <c r="E316" s="12"/>
      <c r="F316" s="12"/>
      <c r="G316" s="12"/>
      <c r="H316" s="5" t="str">
        <f t="shared" si="36"/>
        <v>-</v>
      </c>
      <c r="I316" s="5" t="str">
        <f t="shared" si="37"/>
        <v>-</v>
      </c>
      <c r="J316" s="13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  <c r="CR316" s="12"/>
      <c r="CS316" s="12"/>
      <c r="CT316" s="12"/>
      <c r="CU316" s="12"/>
      <c r="CV316" s="12"/>
      <c r="CW316" s="12"/>
      <c r="CX316" s="12"/>
      <c r="CY316" s="12"/>
      <c r="CZ316" s="12"/>
      <c r="DA316" s="12"/>
      <c r="DB316" s="12"/>
      <c r="DC316" s="12"/>
      <c r="DD316" s="12"/>
      <c r="DE316" s="12"/>
      <c r="DF316" s="12"/>
      <c r="DG316" s="12"/>
      <c r="DH316" s="12"/>
      <c r="DI316" s="12"/>
      <c r="DJ316" s="12"/>
      <c r="DK316" s="12"/>
      <c r="DL316" s="12"/>
      <c r="DM316" s="12"/>
      <c r="DN316" s="12"/>
      <c r="DO316" s="12"/>
      <c r="DP316" s="12"/>
      <c r="DQ316" s="12"/>
    </row>
    <row r="317" spans="1:121" ht="12.75">
      <c r="A317" s="11"/>
      <c r="B317" s="11"/>
      <c r="C317" s="7" t="str">
        <f t="shared" si="35"/>
        <v> --</v>
      </c>
      <c r="D317" s="12"/>
      <c r="E317" s="12"/>
      <c r="F317" s="12"/>
      <c r="G317" s="12"/>
      <c r="H317" s="5" t="str">
        <f t="shared" si="36"/>
        <v>-</v>
      </c>
      <c r="I317" s="5" t="str">
        <f t="shared" si="37"/>
        <v>-</v>
      </c>
      <c r="J317" s="13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  <c r="CR317" s="12"/>
      <c r="CS317" s="12"/>
      <c r="CT317" s="12"/>
      <c r="CU317" s="12"/>
      <c r="CV317" s="12"/>
      <c r="CW317" s="12"/>
      <c r="CX317" s="12"/>
      <c r="CY317" s="12"/>
      <c r="CZ317" s="12"/>
      <c r="DA317" s="12"/>
      <c r="DB317" s="12"/>
      <c r="DC317" s="12"/>
      <c r="DD317" s="12"/>
      <c r="DE317" s="12"/>
      <c r="DF317" s="12"/>
      <c r="DG317" s="12"/>
      <c r="DH317" s="12"/>
      <c r="DI317" s="12"/>
      <c r="DJ317" s="12"/>
      <c r="DK317" s="12"/>
      <c r="DL317" s="12"/>
      <c r="DM317" s="12"/>
      <c r="DN317" s="12"/>
      <c r="DO317" s="12"/>
      <c r="DP317" s="12"/>
      <c r="DQ317" s="12"/>
    </row>
    <row r="318" spans="1:121" ht="12.75">
      <c r="A318" s="11"/>
      <c r="B318" s="11"/>
      <c r="C318" s="7" t="str">
        <f t="shared" si="35"/>
        <v> --</v>
      </c>
      <c r="D318" s="12"/>
      <c r="E318" s="12"/>
      <c r="F318" s="12"/>
      <c r="G318" s="12"/>
      <c r="H318" s="5" t="str">
        <f t="shared" si="36"/>
        <v>-</v>
      </c>
      <c r="I318" s="5" t="str">
        <f t="shared" si="37"/>
        <v>-</v>
      </c>
      <c r="J318" s="13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  <c r="CR318" s="12"/>
      <c r="CS318" s="12"/>
      <c r="CT318" s="12"/>
      <c r="CU318" s="12"/>
      <c r="CV318" s="12"/>
      <c r="CW318" s="12"/>
      <c r="CX318" s="12"/>
      <c r="CY318" s="12"/>
      <c r="CZ318" s="12"/>
      <c r="DA318" s="12"/>
      <c r="DB318" s="12"/>
      <c r="DC318" s="12"/>
      <c r="DD318" s="12"/>
      <c r="DE318" s="12"/>
      <c r="DF318" s="12"/>
      <c r="DG318" s="12"/>
      <c r="DH318" s="12"/>
      <c r="DI318" s="12"/>
      <c r="DJ318" s="12"/>
      <c r="DK318" s="12"/>
      <c r="DL318" s="12"/>
      <c r="DM318" s="12"/>
      <c r="DN318" s="12"/>
      <c r="DO318" s="12"/>
      <c r="DP318" s="12"/>
      <c r="DQ318" s="12"/>
    </row>
    <row r="319" spans="1:121" ht="12.75">
      <c r="A319" s="11"/>
      <c r="B319" s="11"/>
      <c r="C319" s="7" t="str">
        <f t="shared" si="35"/>
        <v> --</v>
      </c>
      <c r="D319" s="12"/>
      <c r="E319" s="12"/>
      <c r="F319" s="12"/>
      <c r="G319" s="12"/>
      <c r="H319" s="5" t="str">
        <f t="shared" si="36"/>
        <v>-</v>
      </c>
      <c r="I319" s="5" t="str">
        <f t="shared" si="37"/>
        <v>-</v>
      </c>
      <c r="J319" s="13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  <c r="CS319" s="12"/>
      <c r="CT319" s="12"/>
      <c r="CU319" s="12"/>
      <c r="CV319" s="12"/>
      <c r="CW319" s="12"/>
      <c r="CX319" s="12"/>
      <c r="CY319" s="12"/>
      <c r="CZ319" s="12"/>
      <c r="DA319" s="12"/>
      <c r="DB319" s="12"/>
      <c r="DC319" s="12"/>
      <c r="DD319" s="12"/>
      <c r="DE319" s="12"/>
      <c r="DF319" s="12"/>
      <c r="DG319" s="12"/>
      <c r="DH319" s="12"/>
      <c r="DI319" s="12"/>
      <c r="DJ319" s="12"/>
      <c r="DK319" s="12"/>
      <c r="DL319" s="12"/>
      <c r="DM319" s="12"/>
      <c r="DN319" s="12"/>
      <c r="DO319" s="12"/>
      <c r="DP319" s="12"/>
      <c r="DQ319" s="12"/>
    </row>
    <row r="320" spans="1:121" ht="12.75">
      <c r="A320" s="11"/>
      <c r="B320" s="11"/>
      <c r="C320" s="7" t="str">
        <f t="shared" si="35"/>
        <v> --</v>
      </c>
      <c r="D320" s="12"/>
      <c r="E320" s="12"/>
      <c r="F320" s="12"/>
      <c r="G320" s="12"/>
      <c r="H320" s="5" t="str">
        <f t="shared" si="36"/>
        <v>-</v>
      </c>
      <c r="I320" s="5" t="str">
        <f t="shared" si="37"/>
        <v>-</v>
      </c>
      <c r="J320" s="13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  <c r="CR320" s="12"/>
      <c r="CS320" s="12"/>
      <c r="CT320" s="12"/>
      <c r="CU320" s="12"/>
      <c r="CV320" s="12"/>
      <c r="CW320" s="12"/>
      <c r="CX320" s="12"/>
      <c r="CY320" s="12"/>
      <c r="CZ320" s="12"/>
      <c r="DA320" s="12"/>
      <c r="DB320" s="12"/>
      <c r="DC320" s="12"/>
      <c r="DD320" s="12"/>
      <c r="DE320" s="12"/>
      <c r="DF320" s="12"/>
      <c r="DG320" s="12"/>
      <c r="DH320" s="12"/>
      <c r="DI320" s="12"/>
      <c r="DJ320" s="12"/>
      <c r="DK320" s="12"/>
      <c r="DL320" s="12"/>
      <c r="DM320" s="12"/>
      <c r="DN320" s="12"/>
      <c r="DO320" s="12"/>
      <c r="DP320" s="12"/>
      <c r="DQ320" s="12"/>
    </row>
    <row r="321" spans="1:121" ht="12.75">
      <c r="A321" s="11"/>
      <c r="B321" s="11"/>
      <c r="C321" s="7" t="str">
        <f t="shared" si="35"/>
        <v> --</v>
      </c>
      <c r="D321" s="12"/>
      <c r="E321" s="12"/>
      <c r="F321" s="12"/>
      <c r="G321" s="12"/>
      <c r="H321" s="5" t="str">
        <f t="shared" si="36"/>
        <v>-</v>
      </c>
      <c r="I321" s="5" t="str">
        <f t="shared" si="37"/>
        <v>-</v>
      </c>
      <c r="J321" s="13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  <c r="CR321" s="12"/>
      <c r="CS321" s="12"/>
      <c r="CT321" s="12"/>
      <c r="CU321" s="12"/>
      <c r="CV321" s="12"/>
      <c r="CW321" s="12"/>
      <c r="CX321" s="12"/>
      <c r="CY321" s="12"/>
      <c r="CZ321" s="12"/>
      <c r="DA321" s="12"/>
      <c r="DB321" s="12"/>
      <c r="DC321" s="12"/>
      <c r="DD321" s="12"/>
      <c r="DE321" s="12"/>
      <c r="DF321" s="12"/>
      <c r="DG321" s="12"/>
      <c r="DH321" s="12"/>
      <c r="DI321" s="12"/>
      <c r="DJ321" s="12"/>
      <c r="DK321" s="12"/>
      <c r="DL321" s="12"/>
      <c r="DM321" s="12"/>
      <c r="DN321" s="12"/>
      <c r="DO321" s="12"/>
      <c r="DP321" s="12"/>
      <c r="DQ321" s="12"/>
    </row>
    <row r="322" spans="1:121" ht="12.75">
      <c r="A322" s="11"/>
      <c r="B322" s="11"/>
      <c r="C322" s="7" t="str">
        <f t="shared" si="35"/>
        <v> --</v>
      </c>
      <c r="D322" s="12"/>
      <c r="E322" s="12"/>
      <c r="F322" s="12"/>
      <c r="G322" s="12"/>
      <c r="H322" s="5" t="str">
        <f t="shared" si="36"/>
        <v>-</v>
      </c>
      <c r="I322" s="5" t="str">
        <f t="shared" si="37"/>
        <v>-</v>
      </c>
      <c r="J322" s="13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  <c r="CR322" s="12"/>
      <c r="CS322" s="12"/>
      <c r="CT322" s="12"/>
      <c r="CU322" s="12"/>
      <c r="CV322" s="12"/>
      <c r="CW322" s="12"/>
      <c r="CX322" s="12"/>
      <c r="CY322" s="12"/>
      <c r="CZ322" s="12"/>
      <c r="DA322" s="12"/>
      <c r="DB322" s="12"/>
      <c r="DC322" s="12"/>
      <c r="DD322" s="12"/>
      <c r="DE322" s="12"/>
      <c r="DF322" s="12"/>
      <c r="DG322" s="12"/>
      <c r="DH322" s="12"/>
      <c r="DI322" s="12"/>
      <c r="DJ322" s="12"/>
      <c r="DK322" s="12"/>
      <c r="DL322" s="12"/>
      <c r="DM322" s="12"/>
      <c r="DN322" s="12"/>
      <c r="DO322" s="12"/>
      <c r="DP322" s="12"/>
      <c r="DQ322" s="12"/>
    </row>
    <row r="323" spans="1:121" ht="12.75">
      <c r="A323" s="11"/>
      <c r="B323" s="11"/>
      <c r="C323" s="7" t="str">
        <f t="shared" si="35"/>
        <v> --</v>
      </c>
      <c r="D323" s="12"/>
      <c r="E323" s="12"/>
      <c r="F323" s="12"/>
      <c r="G323" s="12"/>
      <c r="H323" s="5" t="str">
        <f t="shared" si="36"/>
        <v>-</v>
      </c>
      <c r="I323" s="5" t="str">
        <f t="shared" si="37"/>
        <v>-</v>
      </c>
      <c r="J323" s="13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  <c r="CS323" s="12"/>
      <c r="CT323" s="12"/>
      <c r="CU323" s="12"/>
      <c r="CV323" s="12"/>
      <c r="CW323" s="12"/>
      <c r="CX323" s="12"/>
      <c r="CY323" s="12"/>
      <c r="CZ323" s="12"/>
      <c r="DA323" s="12"/>
      <c r="DB323" s="12"/>
      <c r="DC323" s="12"/>
      <c r="DD323" s="12"/>
      <c r="DE323" s="12"/>
      <c r="DF323" s="12"/>
      <c r="DG323" s="12"/>
      <c r="DH323" s="12"/>
      <c r="DI323" s="12"/>
      <c r="DJ323" s="12"/>
      <c r="DK323" s="12"/>
      <c r="DL323" s="12"/>
      <c r="DM323" s="12"/>
      <c r="DN323" s="12"/>
      <c r="DO323" s="12"/>
      <c r="DP323" s="12"/>
      <c r="DQ323" s="12"/>
    </row>
    <row r="324" spans="1:121" ht="12.75">
      <c r="A324" s="11"/>
      <c r="B324" s="11"/>
      <c r="C324" s="7" t="str">
        <f t="shared" si="35"/>
        <v> --</v>
      </c>
      <c r="D324" s="12"/>
      <c r="E324" s="12"/>
      <c r="F324" s="12"/>
      <c r="G324" s="12"/>
      <c r="H324" s="5" t="str">
        <f t="shared" si="36"/>
        <v>-</v>
      </c>
      <c r="I324" s="5" t="str">
        <f t="shared" si="37"/>
        <v>-</v>
      </c>
      <c r="J324" s="13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  <c r="CR324" s="12"/>
      <c r="CS324" s="12"/>
      <c r="CT324" s="12"/>
      <c r="CU324" s="12"/>
      <c r="CV324" s="12"/>
      <c r="CW324" s="12"/>
      <c r="CX324" s="12"/>
      <c r="CY324" s="12"/>
      <c r="CZ324" s="12"/>
      <c r="DA324" s="12"/>
      <c r="DB324" s="12"/>
      <c r="DC324" s="12"/>
      <c r="DD324" s="12"/>
      <c r="DE324" s="12"/>
      <c r="DF324" s="12"/>
      <c r="DG324" s="12"/>
      <c r="DH324" s="12"/>
      <c r="DI324" s="12"/>
      <c r="DJ324" s="12"/>
      <c r="DK324" s="12"/>
      <c r="DL324" s="12"/>
      <c r="DM324" s="12"/>
      <c r="DN324" s="12"/>
      <c r="DO324" s="12"/>
      <c r="DP324" s="12"/>
      <c r="DQ324" s="12"/>
    </row>
    <row r="325" spans="1:121" ht="12.75">
      <c r="A325" s="11"/>
      <c r="B325" s="11"/>
      <c r="C325" s="7" t="str">
        <f aca="true" t="shared" si="38" ref="C325:C346">VLOOKUP(B325,VarList,2,FALSE)</f>
        <v> --</v>
      </c>
      <c r="D325" s="12"/>
      <c r="E325" s="12"/>
      <c r="F325" s="12"/>
      <c r="G325" s="12"/>
      <c r="H325" s="5" t="str">
        <f aca="true" t="shared" si="39" ref="H325:H346">VLOOKUP(G325,AgeList,2,FALSE)</f>
        <v>-</v>
      </c>
      <c r="I325" s="5" t="str">
        <f aca="true" t="shared" si="40" ref="I325:I346">VLOOKUP(G325,AgeList,3,FALSE)</f>
        <v>-</v>
      </c>
      <c r="J325" s="13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  <c r="CR325" s="12"/>
      <c r="CS325" s="12"/>
      <c r="CT325" s="12"/>
      <c r="CU325" s="12"/>
      <c r="CV325" s="12"/>
      <c r="CW325" s="12"/>
      <c r="CX325" s="12"/>
      <c r="CY325" s="12"/>
      <c r="CZ325" s="12"/>
      <c r="DA325" s="12"/>
      <c r="DB325" s="12"/>
      <c r="DC325" s="12"/>
      <c r="DD325" s="12"/>
      <c r="DE325" s="12"/>
      <c r="DF325" s="12"/>
      <c r="DG325" s="12"/>
      <c r="DH325" s="12"/>
      <c r="DI325" s="12"/>
      <c r="DJ325" s="12"/>
      <c r="DK325" s="12"/>
      <c r="DL325" s="12"/>
      <c r="DM325" s="12"/>
      <c r="DN325" s="12"/>
      <c r="DO325" s="12"/>
      <c r="DP325" s="12"/>
      <c r="DQ325" s="12"/>
    </row>
    <row r="326" spans="1:121" ht="12.75">
      <c r="A326" s="11"/>
      <c r="B326" s="11"/>
      <c r="C326" s="7" t="str">
        <f t="shared" si="38"/>
        <v> --</v>
      </c>
      <c r="D326" s="12"/>
      <c r="E326" s="12"/>
      <c r="F326" s="12"/>
      <c r="G326" s="12"/>
      <c r="H326" s="5" t="str">
        <f t="shared" si="39"/>
        <v>-</v>
      </c>
      <c r="I326" s="5" t="str">
        <f t="shared" si="40"/>
        <v>-</v>
      </c>
      <c r="J326" s="13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  <c r="CR326" s="12"/>
      <c r="CS326" s="12"/>
      <c r="CT326" s="12"/>
      <c r="CU326" s="12"/>
      <c r="CV326" s="12"/>
      <c r="CW326" s="12"/>
      <c r="CX326" s="12"/>
      <c r="CY326" s="12"/>
      <c r="CZ326" s="12"/>
      <c r="DA326" s="12"/>
      <c r="DB326" s="12"/>
      <c r="DC326" s="12"/>
      <c r="DD326" s="12"/>
      <c r="DE326" s="12"/>
      <c r="DF326" s="12"/>
      <c r="DG326" s="12"/>
      <c r="DH326" s="12"/>
      <c r="DI326" s="12"/>
      <c r="DJ326" s="12"/>
      <c r="DK326" s="12"/>
      <c r="DL326" s="12"/>
      <c r="DM326" s="12"/>
      <c r="DN326" s="12"/>
      <c r="DO326" s="12"/>
      <c r="DP326" s="12"/>
      <c r="DQ326" s="12"/>
    </row>
    <row r="327" spans="1:121" ht="12.75">
      <c r="A327" s="11"/>
      <c r="B327" s="11"/>
      <c r="C327" s="7" t="str">
        <f t="shared" si="38"/>
        <v> --</v>
      </c>
      <c r="D327" s="12"/>
      <c r="E327" s="12"/>
      <c r="F327" s="12"/>
      <c r="G327" s="12"/>
      <c r="H327" s="5" t="str">
        <f t="shared" si="39"/>
        <v>-</v>
      </c>
      <c r="I327" s="5" t="str">
        <f t="shared" si="40"/>
        <v>-</v>
      </c>
      <c r="J327" s="13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  <c r="CR327" s="12"/>
      <c r="CS327" s="12"/>
      <c r="CT327" s="12"/>
      <c r="CU327" s="12"/>
      <c r="CV327" s="12"/>
      <c r="CW327" s="12"/>
      <c r="CX327" s="12"/>
      <c r="CY327" s="12"/>
      <c r="CZ327" s="12"/>
      <c r="DA327" s="12"/>
      <c r="DB327" s="12"/>
      <c r="DC327" s="12"/>
      <c r="DD327" s="12"/>
      <c r="DE327" s="12"/>
      <c r="DF327" s="12"/>
      <c r="DG327" s="12"/>
      <c r="DH327" s="12"/>
      <c r="DI327" s="12"/>
      <c r="DJ327" s="12"/>
      <c r="DK327" s="12"/>
      <c r="DL327" s="12"/>
      <c r="DM327" s="12"/>
      <c r="DN327" s="12"/>
      <c r="DO327" s="12"/>
      <c r="DP327" s="12"/>
      <c r="DQ327" s="12"/>
    </row>
    <row r="328" spans="1:121" ht="12.75">
      <c r="A328" s="11"/>
      <c r="B328" s="11"/>
      <c r="C328" s="7" t="str">
        <f t="shared" si="38"/>
        <v> --</v>
      </c>
      <c r="D328" s="12"/>
      <c r="E328" s="12"/>
      <c r="F328" s="12"/>
      <c r="G328" s="12"/>
      <c r="H328" s="5" t="str">
        <f t="shared" si="39"/>
        <v>-</v>
      </c>
      <c r="I328" s="5" t="str">
        <f t="shared" si="40"/>
        <v>-</v>
      </c>
      <c r="J328" s="13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  <c r="CR328" s="12"/>
      <c r="CS328" s="12"/>
      <c r="CT328" s="12"/>
      <c r="CU328" s="12"/>
      <c r="CV328" s="12"/>
      <c r="CW328" s="12"/>
      <c r="CX328" s="12"/>
      <c r="CY328" s="12"/>
      <c r="CZ328" s="12"/>
      <c r="DA328" s="12"/>
      <c r="DB328" s="12"/>
      <c r="DC328" s="12"/>
      <c r="DD328" s="12"/>
      <c r="DE328" s="12"/>
      <c r="DF328" s="12"/>
      <c r="DG328" s="12"/>
      <c r="DH328" s="12"/>
      <c r="DI328" s="12"/>
      <c r="DJ328" s="12"/>
      <c r="DK328" s="12"/>
      <c r="DL328" s="12"/>
      <c r="DM328" s="12"/>
      <c r="DN328" s="12"/>
      <c r="DO328" s="12"/>
      <c r="DP328" s="12"/>
      <c r="DQ328" s="12"/>
    </row>
    <row r="329" spans="1:121" ht="12.75">
      <c r="A329" s="11"/>
      <c r="B329" s="11"/>
      <c r="C329" s="7" t="str">
        <f t="shared" si="38"/>
        <v> --</v>
      </c>
      <c r="D329" s="12"/>
      <c r="E329" s="12"/>
      <c r="F329" s="12"/>
      <c r="G329" s="12"/>
      <c r="H329" s="5" t="str">
        <f t="shared" si="39"/>
        <v>-</v>
      </c>
      <c r="I329" s="5" t="str">
        <f t="shared" si="40"/>
        <v>-</v>
      </c>
      <c r="J329" s="13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  <c r="CR329" s="12"/>
      <c r="CS329" s="12"/>
      <c r="CT329" s="12"/>
      <c r="CU329" s="12"/>
      <c r="CV329" s="12"/>
      <c r="CW329" s="12"/>
      <c r="CX329" s="12"/>
      <c r="CY329" s="12"/>
      <c r="CZ329" s="12"/>
      <c r="DA329" s="12"/>
      <c r="DB329" s="12"/>
      <c r="DC329" s="12"/>
      <c r="DD329" s="12"/>
      <c r="DE329" s="12"/>
      <c r="DF329" s="12"/>
      <c r="DG329" s="12"/>
      <c r="DH329" s="12"/>
      <c r="DI329" s="12"/>
      <c r="DJ329" s="12"/>
      <c r="DK329" s="12"/>
      <c r="DL329" s="12"/>
      <c r="DM329" s="12"/>
      <c r="DN329" s="12"/>
      <c r="DO329" s="12"/>
      <c r="DP329" s="12"/>
      <c r="DQ329" s="12"/>
    </row>
    <row r="330" spans="1:121" ht="12.75">
      <c r="A330" s="11"/>
      <c r="B330" s="11"/>
      <c r="C330" s="7" t="str">
        <f t="shared" si="38"/>
        <v> --</v>
      </c>
      <c r="D330" s="12"/>
      <c r="E330" s="12"/>
      <c r="F330" s="12"/>
      <c r="G330" s="12"/>
      <c r="H330" s="5" t="str">
        <f t="shared" si="39"/>
        <v>-</v>
      </c>
      <c r="I330" s="5" t="str">
        <f t="shared" si="40"/>
        <v>-</v>
      </c>
      <c r="J330" s="13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  <c r="CR330" s="12"/>
      <c r="CS330" s="12"/>
      <c r="CT330" s="12"/>
      <c r="CU330" s="12"/>
      <c r="CV330" s="12"/>
      <c r="CW330" s="12"/>
      <c r="CX330" s="12"/>
      <c r="CY330" s="12"/>
      <c r="CZ330" s="12"/>
      <c r="DA330" s="12"/>
      <c r="DB330" s="12"/>
      <c r="DC330" s="12"/>
      <c r="DD330" s="12"/>
      <c r="DE330" s="12"/>
      <c r="DF330" s="12"/>
      <c r="DG330" s="12"/>
      <c r="DH330" s="12"/>
      <c r="DI330" s="12"/>
      <c r="DJ330" s="12"/>
      <c r="DK330" s="12"/>
      <c r="DL330" s="12"/>
      <c r="DM330" s="12"/>
      <c r="DN330" s="12"/>
      <c r="DO330" s="12"/>
      <c r="DP330" s="12"/>
      <c r="DQ330" s="12"/>
    </row>
    <row r="331" spans="1:121" ht="12.75">
      <c r="A331" s="11"/>
      <c r="B331" s="11"/>
      <c r="C331" s="7" t="str">
        <f t="shared" si="38"/>
        <v> --</v>
      </c>
      <c r="D331" s="12"/>
      <c r="E331" s="12"/>
      <c r="F331" s="12"/>
      <c r="G331" s="12"/>
      <c r="H331" s="5" t="str">
        <f t="shared" si="39"/>
        <v>-</v>
      </c>
      <c r="I331" s="5" t="str">
        <f t="shared" si="40"/>
        <v>-</v>
      </c>
      <c r="J331" s="13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  <c r="CR331" s="12"/>
      <c r="CS331" s="12"/>
      <c r="CT331" s="12"/>
      <c r="CU331" s="12"/>
      <c r="CV331" s="12"/>
      <c r="CW331" s="12"/>
      <c r="CX331" s="12"/>
      <c r="CY331" s="12"/>
      <c r="CZ331" s="12"/>
      <c r="DA331" s="12"/>
      <c r="DB331" s="12"/>
      <c r="DC331" s="12"/>
      <c r="DD331" s="12"/>
      <c r="DE331" s="12"/>
      <c r="DF331" s="12"/>
      <c r="DG331" s="12"/>
      <c r="DH331" s="12"/>
      <c r="DI331" s="12"/>
      <c r="DJ331" s="12"/>
      <c r="DK331" s="12"/>
      <c r="DL331" s="12"/>
      <c r="DM331" s="12"/>
      <c r="DN331" s="12"/>
      <c r="DO331" s="12"/>
      <c r="DP331" s="12"/>
      <c r="DQ331" s="12"/>
    </row>
    <row r="332" spans="1:121" ht="12.75">
      <c r="A332" s="11"/>
      <c r="B332" s="11"/>
      <c r="C332" s="7" t="str">
        <f t="shared" si="38"/>
        <v> --</v>
      </c>
      <c r="D332" s="12"/>
      <c r="E332" s="12"/>
      <c r="F332" s="12"/>
      <c r="G332" s="12"/>
      <c r="H332" s="5" t="str">
        <f t="shared" si="39"/>
        <v>-</v>
      </c>
      <c r="I332" s="5" t="str">
        <f t="shared" si="40"/>
        <v>-</v>
      </c>
      <c r="J332" s="13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2"/>
      <c r="CQ332" s="12"/>
      <c r="CR332" s="12"/>
      <c r="CS332" s="12"/>
      <c r="CT332" s="12"/>
      <c r="CU332" s="12"/>
      <c r="CV332" s="12"/>
      <c r="CW332" s="12"/>
      <c r="CX332" s="12"/>
      <c r="CY332" s="12"/>
      <c r="CZ332" s="12"/>
      <c r="DA332" s="12"/>
      <c r="DB332" s="12"/>
      <c r="DC332" s="12"/>
      <c r="DD332" s="12"/>
      <c r="DE332" s="12"/>
      <c r="DF332" s="12"/>
      <c r="DG332" s="12"/>
      <c r="DH332" s="12"/>
      <c r="DI332" s="12"/>
      <c r="DJ332" s="12"/>
      <c r="DK332" s="12"/>
      <c r="DL332" s="12"/>
      <c r="DM332" s="12"/>
      <c r="DN332" s="12"/>
      <c r="DO332" s="12"/>
      <c r="DP332" s="12"/>
      <c r="DQ332" s="12"/>
    </row>
    <row r="333" spans="1:121" ht="12.75">
      <c r="A333" s="11"/>
      <c r="B333" s="11"/>
      <c r="C333" s="7" t="str">
        <f t="shared" si="38"/>
        <v> --</v>
      </c>
      <c r="D333" s="12"/>
      <c r="E333" s="12"/>
      <c r="F333" s="12"/>
      <c r="G333" s="12"/>
      <c r="H333" s="5" t="str">
        <f t="shared" si="39"/>
        <v>-</v>
      </c>
      <c r="I333" s="5" t="str">
        <f t="shared" si="40"/>
        <v>-</v>
      </c>
      <c r="J333" s="13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  <c r="CR333" s="12"/>
      <c r="CS333" s="12"/>
      <c r="CT333" s="12"/>
      <c r="CU333" s="12"/>
      <c r="CV333" s="12"/>
      <c r="CW333" s="12"/>
      <c r="CX333" s="12"/>
      <c r="CY333" s="12"/>
      <c r="CZ333" s="12"/>
      <c r="DA333" s="12"/>
      <c r="DB333" s="12"/>
      <c r="DC333" s="12"/>
      <c r="DD333" s="12"/>
      <c r="DE333" s="12"/>
      <c r="DF333" s="12"/>
      <c r="DG333" s="12"/>
      <c r="DH333" s="12"/>
      <c r="DI333" s="12"/>
      <c r="DJ333" s="12"/>
      <c r="DK333" s="12"/>
      <c r="DL333" s="12"/>
      <c r="DM333" s="12"/>
      <c r="DN333" s="12"/>
      <c r="DO333" s="12"/>
      <c r="DP333" s="12"/>
      <c r="DQ333" s="12"/>
    </row>
    <row r="334" spans="1:121" ht="12.75">
      <c r="A334" s="11"/>
      <c r="B334" s="11"/>
      <c r="C334" s="7" t="str">
        <f t="shared" si="38"/>
        <v> --</v>
      </c>
      <c r="D334" s="12"/>
      <c r="E334" s="12"/>
      <c r="F334" s="12"/>
      <c r="G334" s="12"/>
      <c r="H334" s="5" t="str">
        <f t="shared" si="39"/>
        <v>-</v>
      </c>
      <c r="I334" s="5" t="str">
        <f t="shared" si="40"/>
        <v>-</v>
      </c>
      <c r="J334" s="13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  <c r="CR334" s="12"/>
      <c r="CS334" s="12"/>
      <c r="CT334" s="12"/>
      <c r="CU334" s="12"/>
      <c r="CV334" s="12"/>
      <c r="CW334" s="12"/>
      <c r="CX334" s="12"/>
      <c r="CY334" s="12"/>
      <c r="CZ334" s="12"/>
      <c r="DA334" s="12"/>
      <c r="DB334" s="12"/>
      <c r="DC334" s="12"/>
      <c r="DD334" s="12"/>
      <c r="DE334" s="12"/>
      <c r="DF334" s="12"/>
      <c r="DG334" s="12"/>
      <c r="DH334" s="12"/>
      <c r="DI334" s="12"/>
      <c r="DJ334" s="12"/>
      <c r="DK334" s="12"/>
      <c r="DL334" s="12"/>
      <c r="DM334" s="12"/>
      <c r="DN334" s="12"/>
      <c r="DO334" s="12"/>
      <c r="DP334" s="12"/>
      <c r="DQ334" s="12"/>
    </row>
    <row r="335" spans="1:121" ht="12.75">
      <c r="A335" s="11"/>
      <c r="B335" s="11"/>
      <c r="C335" s="7" t="str">
        <f t="shared" si="38"/>
        <v> --</v>
      </c>
      <c r="D335" s="12"/>
      <c r="E335" s="12"/>
      <c r="F335" s="12"/>
      <c r="G335" s="12"/>
      <c r="H335" s="5" t="str">
        <f t="shared" si="39"/>
        <v>-</v>
      </c>
      <c r="I335" s="5" t="str">
        <f t="shared" si="40"/>
        <v>-</v>
      </c>
      <c r="J335" s="13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  <c r="CR335" s="12"/>
      <c r="CS335" s="12"/>
      <c r="CT335" s="12"/>
      <c r="CU335" s="12"/>
      <c r="CV335" s="12"/>
      <c r="CW335" s="12"/>
      <c r="CX335" s="12"/>
      <c r="CY335" s="12"/>
      <c r="CZ335" s="12"/>
      <c r="DA335" s="12"/>
      <c r="DB335" s="12"/>
      <c r="DC335" s="12"/>
      <c r="DD335" s="12"/>
      <c r="DE335" s="12"/>
      <c r="DF335" s="12"/>
      <c r="DG335" s="12"/>
      <c r="DH335" s="12"/>
      <c r="DI335" s="12"/>
      <c r="DJ335" s="12"/>
      <c r="DK335" s="12"/>
      <c r="DL335" s="12"/>
      <c r="DM335" s="12"/>
      <c r="DN335" s="12"/>
      <c r="DO335" s="12"/>
      <c r="DP335" s="12"/>
      <c r="DQ335" s="12"/>
    </row>
    <row r="336" spans="1:121" ht="12.75">
      <c r="A336" s="11"/>
      <c r="B336" s="11"/>
      <c r="C336" s="7" t="str">
        <f t="shared" si="38"/>
        <v> --</v>
      </c>
      <c r="D336" s="12"/>
      <c r="E336" s="12"/>
      <c r="F336" s="12"/>
      <c r="G336" s="12"/>
      <c r="H336" s="5" t="str">
        <f t="shared" si="39"/>
        <v>-</v>
      </c>
      <c r="I336" s="5" t="str">
        <f t="shared" si="40"/>
        <v>-</v>
      </c>
      <c r="J336" s="13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2"/>
      <c r="CP336" s="12"/>
      <c r="CQ336" s="12"/>
      <c r="CR336" s="12"/>
      <c r="CS336" s="12"/>
      <c r="CT336" s="12"/>
      <c r="CU336" s="12"/>
      <c r="CV336" s="12"/>
      <c r="CW336" s="12"/>
      <c r="CX336" s="12"/>
      <c r="CY336" s="12"/>
      <c r="CZ336" s="12"/>
      <c r="DA336" s="12"/>
      <c r="DB336" s="12"/>
      <c r="DC336" s="12"/>
      <c r="DD336" s="12"/>
      <c r="DE336" s="12"/>
      <c r="DF336" s="12"/>
      <c r="DG336" s="12"/>
      <c r="DH336" s="12"/>
      <c r="DI336" s="12"/>
      <c r="DJ336" s="12"/>
      <c r="DK336" s="12"/>
      <c r="DL336" s="12"/>
      <c r="DM336" s="12"/>
      <c r="DN336" s="12"/>
      <c r="DO336" s="12"/>
      <c r="DP336" s="12"/>
      <c r="DQ336" s="12"/>
    </row>
    <row r="337" spans="1:121" ht="12.75">
      <c r="A337" s="11"/>
      <c r="B337" s="11"/>
      <c r="C337" s="7" t="str">
        <f t="shared" si="38"/>
        <v> --</v>
      </c>
      <c r="D337" s="12"/>
      <c r="E337" s="12"/>
      <c r="F337" s="12"/>
      <c r="G337" s="12"/>
      <c r="H337" s="5" t="str">
        <f t="shared" si="39"/>
        <v>-</v>
      </c>
      <c r="I337" s="5" t="str">
        <f t="shared" si="40"/>
        <v>-</v>
      </c>
      <c r="J337" s="13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  <c r="CR337" s="12"/>
      <c r="CS337" s="12"/>
      <c r="CT337" s="12"/>
      <c r="CU337" s="12"/>
      <c r="CV337" s="12"/>
      <c r="CW337" s="12"/>
      <c r="CX337" s="12"/>
      <c r="CY337" s="12"/>
      <c r="CZ337" s="12"/>
      <c r="DA337" s="12"/>
      <c r="DB337" s="12"/>
      <c r="DC337" s="12"/>
      <c r="DD337" s="12"/>
      <c r="DE337" s="12"/>
      <c r="DF337" s="12"/>
      <c r="DG337" s="12"/>
      <c r="DH337" s="12"/>
      <c r="DI337" s="12"/>
      <c r="DJ337" s="12"/>
      <c r="DK337" s="12"/>
      <c r="DL337" s="12"/>
      <c r="DM337" s="12"/>
      <c r="DN337" s="12"/>
      <c r="DO337" s="12"/>
      <c r="DP337" s="12"/>
      <c r="DQ337" s="12"/>
    </row>
    <row r="338" spans="1:121" ht="12.75">
      <c r="A338" s="11"/>
      <c r="B338" s="11"/>
      <c r="C338" s="7" t="str">
        <f t="shared" si="38"/>
        <v> --</v>
      </c>
      <c r="D338" s="12"/>
      <c r="E338" s="12"/>
      <c r="F338" s="12"/>
      <c r="G338" s="12"/>
      <c r="H338" s="5" t="str">
        <f t="shared" si="39"/>
        <v>-</v>
      </c>
      <c r="I338" s="5" t="str">
        <f t="shared" si="40"/>
        <v>-</v>
      </c>
      <c r="J338" s="13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  <c r="CR338" s="12"/>
      <c r="CS338" s="12"/>
      <c r="CT338" s="12"/>
      <c r="CU338" s="12"/>
      <c r="CV338" s="12"/>
      <c r="CW338" s="12"/>
      <c r="CX338" s="12"/>
      <c r="CY338" s="12"/>
      <c r="CZ338" s="12"/>
      <c r="DA338" s="12"/>
      <c r="DB338" s="12"/>
      <c r="DC338" s="12"/>
      <c r="DD338" s="12"/>
      <c r="DE338" s="12"/>
      <c r="DF338" s="12"/>
      <c r="DG338" s="12"/>
      <c r="DH338" s="12"/>
      <c r="DI338" s="12"/>
      <c r="DJ338" s="12"/>
      <c r="DK338" s="12"/>
      <c r="DL338" s="12"/>
      <c r="DM338" s="12"/>
      <c r="DN338" s="12"/>
      <c r="DO338" s="12"/>
      <c r="DP338" s="12"/>
      <c r="DQ338" s="12"/>
    </row>
    <row r="339" spans="1:121" ht="12.75">
      <c r="A339" s="11"/>
      <c r="B339" s="11"/>
      <c r="C339" s="7" t="str">
        <f t="shared" si="38"/>
        <v> --</v>
      </c>
      <c r="D339" s="12"/>
      <c r="E339" s="12"/>
      <c r="F339" s="12"/>
      <c r="G339" s="12"/>
      <c r="H339" s="5" t="str">
        <f t="shared" si="39"/>
        <v>-</v>
      </c>
      <c r="I339" s="5" t="str">
        <f t="shared" si="40"/>
        <v>-</v>
      </c>
      <c r="J339" s="13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  <c r="CR339" s="12"/>
      <c r="CS339" s="12"/>
      <c r="CT339" s="12"/>
      <c r="CU339" s="12"/>
      <c r="CV339" s="12"/>
      <c r="CW339" s="12"/>
      <c r="CX339" s="12"/>
      <c r="CY339" s="12"/>
      <c r="CZ339" s="12"/>
      <c r="DA339" s="12"/>
      <c r="DB339" s="12"/>
      <c r="DC339" s="12"/>
      <c r="DD339" s="12"/>
      <c r="DE339" s="12"/>
      <c r="DF339" s="12"/>
      <c r="DG339" s="12"/>
      <c r="DH339" s="12"/>
      <c r="DI339" s="12"/>
      <c r="DJ339" s="12"/>
      <c r="DK339" s="12"/>
      <c r="DL339" s="12"/>
      <c r="DM339" s="12"/>
      <c r="DN339" s="12"/>
      <c r="DO339" s="12"/>
      <c r="DP339" s="12"/>
      <c r="DQ339" s="12"/>
    </row>
    <row r="340" spans="1:121" ht="12.75">
      <c r="A340" s="11"/>
      <c r="B340" s="11"/>
      <c r="C340" s="7" t="str">
        <f t="shared" si="38"/>
        <v> --</v>
      </c>
      <c r="D340" s="12"/>
      <c r="E340" s="12"/>
      <c r="F340" s="12"/>
      <c r="G340" s="12"/>
      <c r="H340" s="5" t="str">
        <f t="shared" si="39"/>
        <v>-</v>
      </c>
      <c r="I340" s="5" t="str">
        <f t="shared" si="40"/>
        <v>-</v>
      </c>
      <c r="J340" s="13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  <c r="CR340" s="12"/>
      <c r="CS340" s="12"/>
      <c r="CT340" s="12"/>
      <c r="CU340" s="12"/>
      <c r="CV340" s="12"/>
      <c r="CW340" s="12"/>
      <c r="CX340" s="12"/>
      <c r="CY340" s="12"/>
      <c r="CZ340" s="12"/>
      <c r="DA340" s="12"/>
      <c r="DB340" s="12"/>
      <c r="DC340" s="12"/>
      <c r="DD340" s="12"/>
      <c r="DE340" s="12"/>
      <c r="DF340" s="12"/>
      <c r="DG340" s="12"/>
      <c r="DH340" s="12"/>
      <c r="DI340" s="12"/>
      <c r="DJ340" s="12"/>
      <c r="DK340" s="12"/>
      <c r="DL340" s="12"/>
      <c r="DM340" s="12"/>
      <c r="DN340" s="12"/>
      <c r="DO340" s="12"/>
      <c r="DP340" s="12"/>
      <c r="DQ340" s="12"/>
    </row>
    <row r="341" spans="1:121" ht="12.75">
      <c r="A341" s="11"/>
      <c r="B341" s="11"/>
      <c r="C341" s="7" t="str">
        <f t="shared" si="38"/>
        <v> --</v>
      </c>
      <c r="D341" s="12"/>
      <c r="E341" s="12"/>
      <c r="F341" s="12"/>
      <c r="G341" s="12"/>
      <c r="H341" s="5" t="str">
        <f t="shared" si="39"/>
        <v>-</v>
      </c>
      <c r="I341" s="5" t="str">
        <f t="shared" si="40"/>
        <v>-</v>
      </c>
      <c r="J341" s="13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  <c r="CR341" s="12"/>
      <c r="CS341" s="12"/>
      <c r="CT341" s="12"/>
      <c r="CU341" s="12"/>
      <c r="CV341" s="12"/>
      <c r="CW341" s="12"/>
      <c r="CX341" s="12"/>
      <c r="CY341" s="12"/>
      <c r="CZ341" s="12"/>
      <c r="DA341" s="12"/>
      <c r="DB341" s="12"/>
      <c r="DC341" s="12"/>
      <c r="DD341" s="12"/>
      <c r="DE341" s="12"/>
      <c r="DF341" s="12"/>
      <c r="DG341" s="12"/>
      <c r="DH341" s="12"/>
      <c r="DI341" s="12"/>
      <c r="DJ341" s="12"/>
      <c r="DK341" s="12"/>
      <c r="DL341" s="12"/>
      <c r="DM341" s="12"/>
      <c r="DN341" s="12"/>
      <c r="DO341" s="12"/>
      <c r="DP341" s="12"/>
      <c r="DQ341" s="12"/>
    </row>
    <row r="342" spans="1:121" ht="12.75">
      <c r="A342" s="11"/>
      <c r="B342" s="11"/>
      <c r="C342" s="7" t="str">
        <f t="shared" si="38"/>
        <v> --</v>
      </c>
      <c r="D342" s="12"/>
      <c r="E342" s="12"/>
      <c r="F342" s="12"/>
      <c r="G342" s="12"/>
      <c r="H342" s="5" t="str">
        <f t="shared" si="39"/>
        <v>-</v>
      </c>
      <c r="I342" s="5" t="str">
        <f t="shared" si="40"/>
        <v>-</v>
      </c>
      <c r="J342" s="13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  <c r="CR342" s="12"/>
      <c r="CS342" s="12"/>
      <c r="CT342" s="12"/>
      <c r="CU342" s="12"/>
      <c r="CV342" s="12"/>
      <c r="CW342" s="12"/>
      <c r="CX342" s="12"/>
      <c r="CY342" s="12"/>
      <c r="CZ342" s="12"/>
      <c r="DA342" s="12"/>
      <c r="DB342" s="12"/>
      <c r="DC342" s="12"/>
      <c r="DD342" s="12"/>
      <c r="DE342" s="12"/>
      <c r="DF342" s="12"/>
      <c r="DG342" s="12"/>
      <c r="DH342" s="12"/>
      <c r="DI342" s="12"/>
      <c r="DJ342" s="12"/>
      <c r="DK342" s="12"/>
      <c r="DL342" s="12"/>
      <c r="DM342" s="12"/>
      <c r="DN342" s="12"/>
      <c r="DO342" s="12"/>
      <c r="DP342" s="12"/>
      <c r="DQ342" s="12"/>
    </row>
    <row r="343" spans="1:121" ht="12.75">
      <c r="A343" s="11"/>
      <c r="B343" s="11"/>
      <c r="C343" s="7" t="str">
        <f t="shared" si="38"/>
        <v> --</v>
      </c>
      <c r="D343" s="12"/>
      <c r="E343" s="12"/>
      <c r="F343" s="12"/>
      <c r="G343" s="12"/>
      <c r="H343" s="5" t="str">
        <f t="shared" si="39"/>
        <v>-</v>
      </c>
      <c r="I343" s="5" t="str">
        <f t="shared" si="40"/>
        <v>-</v>
      </c>
      <c r="J343" s="13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  <c r="CR343" s="12"/>
      <c r="CS343" s="12"/>
      <c r="CT343" s="12"/>
      <c r="CU343" s="12"/>
      <c r="CV343" s="12"/>
      <c r="CW343" s="12"/>
      <c r="CX343" s="12"/>
      <c r="CY343" s="12"/>
      <c r="CZ343" s="12"/>
      <c r="DA343" s="12"/>
      <c r="DB343" s="12"/>
      <c r="DC343" s="12"/>
      <c r="DD343" s="12"/>
      <c r="DE343" s="12"/>
      <c r="DF343" s="12"/>
      <c r="DG343" s="12"/>
      <c r="DH343" s="12"/>
      <c r="DI343" s="12"/>
      <c r="DJ343" s="12"/>
      <c r="DK343" s="12"/>
      <c r="DL343" s="12"/>
      <c r="DM343" s="12"/>
      <c r="DN343" s="12"/>
      <c r="DO343" s="12"/>
      <c r="DP343" s="12"/>
      <c r="DQ343" s="12"/>
    </row>
    <row r="344" spans="1:121" ht="12.75">
      <c r="A344" s="11"/>
      <c r="B344" s="11"/>
      <c r="C344" s="7" t="str">
        <f t="shared" si="38"/>
        <v> --</v>
      </c>
      <c r="D344" s="12"/>
      <c r="E344" s="12"/>
      <c r="F344" s="12"/>
      <c r="G344" s="12"/>
      <c r="H344" s="5" t="str">
        <f t="shared" si="39"/>
        <v>-</v>
      </c>
      <c r="I344" s="5" t="str">
        <f t="shared" si="40"/>
        <v>-</v>
      </c>
      <c r="J344" s="13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  <c r="CR344" s="12"/>
      <c r="CS344" s="12"/>
      <c r="CT344" s="12"/>
      <c r="CU344" s="12"/>
      <c r="CV344" s="12"/>
      <c r="CW344" s="12"/>
      <c r="CX344" s="12"/>
      <c r="CY344" s="12"/>
      <c r="CZ344" s="12"/>
      <c r="DA344" s="12"/>
      <c r="DB344" s="12"/>
      <c r="DC344" s="12"/>
      <c r="DD344" s="12"/>
      <c r="DE344" s="12"/>
      <c r="DF344" s="12"/>
      <c r="DG344" s="12"/>
      <c r="DH344" s="12"/>
      <c r="DI344" s="12"/>
      <c r="DJ344" s="12"/>
      <c r="DK344" s="12"/>
      <c r="DL344" s="12"/>
      <c r="DM344" s="12"/>
      <c r="DN344" s="12"/>
      <c r="DO344" s="12"/>
      <c r="DP344" s="12"/>
      <c r="DQ344" s="12"/>
    </row>
    <row r="345" spans="1:121" ht="12.75">
      <c r="A345" s="11"/>
      <c r="B345" s="11"/>
      <c r="C345" s="7" t="str">
        <f t="shared" si="38"/>
        <v> --</v>
      </c>
      <c r="D345" s="12"/>
      <c r="E345" s="12"/>
      <c r="F345" s="12"/>
      <c r="G345" s="12"/>
      <c r="H345" s="5" t="str">
        <f t="shared" si="39"/>
        <v>-</v>
      </c>
      <c r="I345" s="5" t="str">
        <f t="shared" si="40"/>
        <v>-</v>
      </c>
      <c r="J345" s="13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12"/>
      <c r="CP345" s="12"/>
      <c r="CQ345" s="12"/>
      <c r="CR345" s="12"/>
      <c r="CS345" s="12"/>
      <c r="CT345" s="12"/>
      <c r="CU345" s="12"/>
      <c r="CV345" s="12"/>
      <c r="CW345" s="12"/>
      <c r="CX345" s="12"/>
      <c r="CY345" s="12"/>
      <c r="CZ345" s="12"/>
      <c r="DA345" s="12"/>
      <c r="DB345" s="12"/>
      <c r="DC345" s="12"/>
      <c r="DD345" s="12"/>
      <c r="DE345" s="12"/>
      <c r="DF345" s="12"/>
      <c r="DG345" s="12"/>
      <c r="DH345" s="12"/>
      <c r="DI345" s="12"/>
      <c r="DJ345" s="12"/>
      <c r="DK345" s="12"/>
      <c r="DL345" s="12"/>
      <c r="DM345" s="12"/>
      <c r="DN345" s="12"/>
      <c r="DO345" s="12"/>
      <c r="DP345" s="12"/>
      <c r="DQ345" s="12"/>
    </row>
    <row r="346" spans="1:121" ht="12.75">
      <c r="A346" s="11"/>
      <c r="B346" s="11"/>
      <c r="C346" s="7" t="str">
        <f t="shared" si="38"/>
        <v> --</v>
      </c>
      <c r="D346" s="12"/>
      <c r="E346" s="12"/>
      <c r="F346" s="12"/>
      <c r="G346" s="12"/>
      <c r="H346" s="5" t="str">
        <f t="shared" si="39"/>
        <v>-</v>
      </c>
      <c r="I346" s="5" t="str">
        <f t="shared" si="40"/>
        <v>-</v>
      </c>
      <c r="J346" s="13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2"/>
      <c r="CQ346" s="12"/>
      <c r="CR346" s="12"/>
      <c r="CS346" s="12"/>
      <c r="CT346" s="12"/>
      <c r="CU346" s="12"/>
      <c r="CV346" s="12"/>
      <c r="CW346" s="12"/>
      <c r="CX346" s="12"/>
      <c r="CY346" s="12"/>
      <c r="CZ346" s="12"/>
      <c r="DA346" s="12"/>
      <c r="DB346" s="12"/>
      <c r="DC346" s="12"/>
      <c r="DD346" s="12"/>
      <c r="DE346" s="12"/>
      <c r="DF346" s="12"/>
      <c r="DG346" s="12"/>
      <c r="DH346" s="12"/>
      <c r="DI346" s="12"/>
      <c r="DJ346" s="12"/>
      <c r="DK346" s="12"/>
      <c r="DL346" s="12"/>
      <c r="DM346" s="12"/>
      <c r="DN346" s="12"/>
      <c r="DO346" s="12"/>
      <c r="DP346" s="12"/>
      <c r="DQ346" s="12"/>
    </row>
    <row r="347" spans="1:1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24.75" customHeight="1" hidden="1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</sheetData>
  <sheetProtection password="DEFD" sheet="1" objects="1" scenarios="1"/>
  <mergeCells count="4">
    <mergeCell ref="I5:I7"/>
    <mergeCell ref="H5:H7"/>
    <mergeCell ref="G6:G7"/>
    <mergeCell ref="F5:F7"/>
  </mergeCells>
  <dataValidations count="9">
    <dataValidation type="list" allowBlank="1" showInputMessage="1" showErrorMessage="1" sqref="D8:D346">
      <formula1>VarType</formula1>
    </dataValidation>
    <dataValidation type="list" allowBlank="1" showInputMessage="1" showErrorMessage="1" sqref="E8:E346">
      <formula1>Units</formula1>
    </dataValidation>
    <dataValidation type="list" allowBlank="1" showInputMessage="1" showErrorMessage="1" sqref="G8:G346">
      <formula1>AgeGroups</formula1>
    </dataValidation>
    <dataValidation type="list" allowBlank="1" showInputMessage="1" showErrorMessage="1" sqref="B8:B346">
      <formula1>VarNames</formula1>
    </dataValidation>
    <dataValidation type="list" allowBlank="1" showInputMessage="1" showErrorMessage="1" sqref="J8:J346">
      <formula1>Status</formula1>
    </dataValidation>
    <dataValidation type="list" showInputMessage="1" showErrorMessage="1" sqref="F8:F346">
      <formula1>Nominal</formula1>
    </dataValidation>
    <dataValidation type="whole" allowBlank="1" showInputMessage="1" showErrorMessage="1" errorTitle="Error" error="Must be integer between 1750 and 2300." sqref="A8:A346">
      <formula1>1750</formula1>
      <formula2>2300</formula2>
    </dataValidation>
    <dataValidation type="list" allowBlank="1" showInputMessage="1" showErrorMessage="1" sqref="C1">
      <formula1>Countries</formula1>
    </dataValidation>
    <dataValidation type="date" allowBlank="1" showInputMessage="1" showErrorMessage="1" sqref="C3">
      <formula1>38322</formula1>
      <formula2>40179</formula2>
    </dataValidation>
  </dataValidations>
  <hyperlinks>
    <hyperlink ref="E2" r:id="rId1" display="HELP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3"/>
  <sheetViews>
    <sheetView workbookViewId="0" topLeftCell="A1">
      <selection activeCell="A1" sqref="A1"/>
    </sheetView>
  </sheetViews>
  <sheetFormatPr defaultColWidth="9.140625" defaultRowHeight="12.75" zeroHeight="1"/>
  <cols>
    <col min="1" max="1" width="10.8515625" style="0" customWidth="1"/>
    <col min="2" max="2" width="8.7109375" style="0" customWidth="1"/>
    <col min="3" max="3" width="29.140625" style="0" customWidth="1"/>
    <col min="5" max="5" width="21.00390625" style="0" customWidth="1"/>
    <col min="6" max="6" width="22.28125" style="0" customWidth="1"/>
    <col min="7" max="7" width="13.7109375" style="0" customWidth="1"/>
    <col min="8" max="8" width="20.00390625" style="0" customWidth="1"/>
    <col min="9" max="9" width="19.00390625" style="0" customWidth="1"/>
    <col min="10" max="16384" width="0" style="0" hidden="1" customWidth="1"/>
  </cols>
  <sheetData>
    <row r="1" spans="1:13" ht="12.75">
      <c r="A1" s="3" t="s">
        <v>0</v>
      </c>
      <c r="B1" s="3"/>
      <c r="C1" s="10" t="s">
        <v>385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.75">
      <c r="A2" s="3" t="s">
        <v>117</v>
      </c>
      <c r="B2" s="3"/>
      <c r="C2" s="10" t="s">
        <v>619</v>
      </c>
      <c r="D2" s="3"/>
      <c r="E2" s="21" t="s">
        <v>264</v>
      </c>
      <c r="F2" s="3"/>
      <c r="G2" s="3"/>
      <c r="H2" s="3"/>
      <c r="I2" s="3"/>
      <c r="J2" s="3"/>
      <c r="K2" s="3"/>
      <c r="L2" s="3"/>
      <c r="M2" s="3"/>
    </row>
    <row r="3" spans="1:13" ht="12.75">
      <c r="A3" s="3" t="s">
        <v>118</v>
      </c>
      <c r="B3" s="3"/>
      <c r="C3" s="22">
        <v>39178</v>
      </c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2" t="s">
        <v>128</v>
      </c>
      <c r="B6" s="2"/>
      <c r="C6" s="3"/>
      <c r="D6" s="37" t="s">
        <v>153</v>
      </c>
      <c r="E6" s="40" t="s">
        <v>148</v>
      </c>
      <c r="F6" s="37" t="s">
        <v>149</v>
      </c>
      <c r="G6" s="8"/>
      <c r="H6" s="8"/>
      <c r="I6" s="8"/>
      <c r="J6" s="3"/>
      <c r="K6" s="3"/>
      <c r="L6" s="3"/>
      <c r="M6" s="3"/>
    </row>
    <row r="7" spans="1:13" ht="12.75" customHeight="1">
      <c r="A7" s="3"/>
      <c r="B7" s="3"/>
      <c r="C7" s="3"/>
      <c r="D7" s="38"/>
      <c r="E7" s="40"/>
      <c r="F7" s="37"/>
      <c r="G7" s="37" t="s">
        <v>150</v>
      </c>
      <c r="H7" s="8"/>
      <c r="I7" s="8"/>
      <c r="J7" s="3"/>
      <c r="K7" s="3"/>
      <c r="L7" s="3"/>
      <c r="M7" s="3"/>
    </row>
    <row r="8" spans="1:13" ht="12.75">
      <c r="A8" s="2" t="s">
        <v>1</v>
      </c>
      <c r="B8" s="2" t="s">
        <v>2</v>
      </c>
      <c r="C8" s="2" t="s">
        <v>134</v>
      </c>
      <c r="D8" s="38"/>
      <c r="E8" s="40"/>
      <c r="F8" s="39"/>
      <c r="G8" s="37"/>
      <c r="H8" s="8" t="s">
        <v>151</v>
      </c>
      <c r="I8" s="8" t="s">
        <v>152</v>
      </c>
      <c r="J8" s="3"/>
      <c r="K8" s="3"/>
      <c r="L8" s="3"/>
      <c r="M8" s="3"/>
    </row>
    <row r="9" spans="1:9" ht="12.75">
      <c r="A9" s="24"/>
      <c r="B9" s="18" t="s">
        <v>223</v>
      </c>
      <c r="C9" s="9" t="str">
        <f aca="true" t="shared" si="0" ref="C9:C261">VLOOKUP(B9,VarList,2,FALSE)</f>
        <v>Private Transfers</v>
      </c>
      <c r="D9" s="14"/>
      <c r="E9" s="14"/>
      <c r="F9" s="15"/>
      <c r="G9" s="14"/>
      <c r="H9" s="15"/>
      <c r="I9" s="16"/>
    </row>
    <row r="10" spans="1:9" ht="12.75">
      <c r="A10" s="25">
        <f aca="true" t="shared" si="1" ref="A10:A20">$A$9</f>
        <v>0</v>
      </c>
      <c r="B10" s="11" t="s">
        <v>225</v>
      </c>
      <c r="C10" s="9" t="str">
        <f t="shared" si="0"/>
        <v>Private Transfers, Inflows</v>
      </c>
      <c r="D10" s="14"/>
      <c r="E10" s="14"/>
      <c r="F10" s="14"/>
      <c r="G10" s="14"/>
      <c r="H10" s="14"/>
      <c r="I10" s="14"/>
    </row>
    <row r="11" spans="1:9" ht="12.75">
      <c r="A11" s="25">
        <f t="shared" si="1"/>
        <v>0</v>
      </c>
      <c r="B11" s="11" t="s">
        <v>227</v>
      </c>
      <c r="C11" s="9" t="str">
        <f t="shared" si="0"/>
        <v>Private Transfers, Outflows</v>
      </c>
      <c r="D11" s="14"/>
      <c r="E11" s="14"/>
      <c r="F11" s="14"/>
      <c r="G11" s="14"/>
      <c r="H11" s="14"/>
      <c r="I11" s="14"/>
    </row>
    <row r="12" spans="1:9" ht="51">
      <c r="A12" s="25">
        <f t="shared" si="1"/>
        <v>0</v>
      </c>
      <c r="B12" s="11" t="s">
        <v>548</v>
      </c>
      <c r="C12" s="9" t="str">
        <f t="shared" si="0"/>
        <v>Private Transfers, Intervivos</v>
      </c>
      <c r="D12" s="14" t="s">
        <v>621</v>
      </c>
      <c r="E12" s="14"/>
      <c r="F12" s="14"/>
      <c r="G12" s="14" t="s">
        <v>620</v>
      </c>
      <c r="H12" s="14"/>
      <c r="I12" s="14"/>
    </row>
    <row r="13" spans="1:9" ht="51">
      <c r="A13" s="25">
        <f t="shared" si="1"/>
        <v>0</v>
      </c>
      <c r="B13" s="11" t="s">
        <v>550</v>
      </c>
      <c r="C13" s="9" t="str">
        <f t="shared" si="0"/>
        <v>Private Transfers, Intervivos, Inflows</v>
      </c>
      <c r="D13" s="14" t="s">
        <v>621</v>
      </c>
      <c r="E13" s="14"/>
      <c r="F13" s="14"/>
      <c r="G13" s="14" t="s">
        <v>620</v>
      </c>
      <c r="H13" s="14"/>
      <c r="I13" s="14"/>
    </row>
    <row r="14" spans="1:9" ht="51">
      <c r="A14" s="25">
        <f t="shared" si="1"/>
        <v>0</v>
      </c>
      <c r="B14" s="11" t="s">
        <v>551</v>
      </c>
      <c r="C14" s="9" t="str">
        <f t="shared" si="0"/>
        <v>Private Transfers, Intervivos, Outflows</v>
      </c>
      <c r="D14" s="14" t="s">
        <v>621</v>
      </c>
      <c r="E14" s="14"/>
      <c r="F14" s="14"/>
      <c r="G14" s="14" t="s">
        <v>620</v>
      </c>
      <c r="H14" s="14"/>
      <c r="I14" s="14"/>
    </row>
    <row r="15" spans="1:9" ht="12.75">
      <c r="A15" s="25">
        <f t="shared" si="1"/>
        <v>0</v>
      </c>
      <c r="B15" s="11" t="s">
        <v>586</v>
      </c>
      <c r="C15" s="9" t="str">
        <f t="shared" si="0"/>
        <v>Private Transfers, Consumption</v>
      </c>
      <c r="D15" s="14"/>
      <c r="E15" s="14"/>
      <c r="F15" s="14"/>
      <c r="G15" s="14"/>
      <c r="H15" s="14"/>
      <c r="I15" s="14"/>
    </row>
    <row r="16" spans="1:9" ht="12.75">
      <c r="A16" s="25">
        <f t="shared" si="1"/>
        <v>0</v>
      </c>
      <c r="B16" s="11" t="s">
        <v>587</v>
      </c>
      <c r="C16" s="9" t="str">
        <f t="shared" si="0"/>
        <v>Private Transfers, Consumption, Inflows</v>
      </c>
      <c r="D16" s="14"/>
      <c r="E16" s="14"/>
      <c r="F16" s="14"/>
      <c r="G16" s="14"/>
      <c r="H16" s="14"/>
      <c r="I16" s="14"/>
    </row>
    <row r="17" spans="1:9" ht="12.75">
      <c r="A17" s="25">
        <f t="shared" si="1"/>
        <v>0</v>
      </c>
      <c r="B17" s="11" t="s">
        <v>588</v>
      </c>
      <c r="C17" s="9" t="str">
        <f t="shared" si="0"/>
        <v>Private Transfers, Consumption, Outflows</v>
      </c>
      <c r="D17" s="14"/>
      <c r="E17" s="14"/>
      <c r="F17" s="14"/>
      <c r="G17" s="14"/>
      <c r="H17" s="14"/>
      <c r="I17" s="14"/>
    </row>
    <row r="18" spans="1:9" ht="51">
      <c r="A18" s="25">
        <f t="shared" si="1"/>
        <v>0</v>
      </c>
      <c r="B18" s="11" t="s">
        <v>252</v>
      </c>
      <c r="C18" s="9" t="str">
        <f t="shared" si="0"/>
        <v>Interhousehold</v>
      </c>
      <c r="D18" s="14" t="s">
        <v>621</v>
      </c>
      <c r="E18" s="14"/>
      <c r="F18" s="14"/>
      <c r="G18" s="14" t="s">
        <v>620</v>
      </c>
      <c r="H18" s="14" t="s">
        <v>623</v>
      </c>
      <c r="I18" s="14"/>
    </row>
    <row r="19" spans="1:9" ht="51">
      <c r="A19" s="25">
        <f t="shared" si="1"/>
        <v>0</v>
      </c>
      <c r="B19" s="11" t="s">
        <v>254</v>
      </c>
      <c r="C19" s="9" t="str">
        <f t="shared" si="0"/>
        <v>Interhousehold, Inflows</v>
      </c>
      <c r="D19" s="14" t="s">
        <v>621</v>
      </c>
      <c r="E19" s="14"/>
      <c r="F19" s="14"/>
      <c r="G19" s="14" t="s">
        <v>620</v>
      </c>
      <c r="H19" s="14" t="s">
        <v>623</v>
      </c>
      <c r="I19" s="14"/>
    </row>
    <row r="20" spans="1:9" ht="51">
      <c r="A20" s="25">
        <f t="shared" si="1"/>
        <v>0</v>
      </c>
      <c r="B20" s="11" t="s">
        <v>256</v>
      </c>
      <c r="C20" s="9" t="str">
        <f t="shared" si="0"/>
        <v>Interhousehold, Outflows</v>
      </c>
      <c r="D20" s="14" t="s">
        <v>621</v>
      </c>
      <c r="E20" s="14"/>
      <c r="F20" s="14"/>
      <c r="G20" s="14" t="s">
        <v>620</v>
      </c>
      <c r="H20" s="14" t="s">
        <v>623</v>
      </c>
      <c r="I20" s="14"/>
    </row>
    <row r="21" spans="1:9" ht="51">
      <c r="A21" s="25">
        <v>1999</v>
      </c>
      <c r="B21" s="11" t="s">
        <v>228</v>
      </c>
      <c r="C21" s="9" t="str">
        <f t="shared" si="0"/>
        <v>Intrahousehold Transfers</v>
      </c>
      <c r="D21" s="14" t="s">
        <v>621</v>
      </c>
      <c r="E21" s="14"/>
      <c r="F21" s="14"/>
      <c r="G21" s="14" t="s">
        <v>620</v>
      </c>
      <c r="H21" s="14" t="s">
        <v>622</v>
      </c>
      <c r="I21" s="14"/>
    </row>
    <row r="22" spans="1:9" ht="51">
      <c r="A22" s="25">
        <v>1999</v>
      </c>
      <c r="B22" s="11" t="s">
        <v>230</v>
      </c>
      <c r="C22" s="9" t="str">
        <f t="shared" si="0"/>
        <v>Intrahousehold Transfers, Inflows</v>
      </c>
      <c r="D22" s="14" t="s">
        <v>621</v>
      </c>
      <c r="E22" s="14"/>
      <c r="F22" s="14"/>
      <c r="G22" s="14" t="s">
        <v>620</v>
      </c>
      <c r="H22" s="14" t="s">
        <v>622</v>
      </c>
      <c r="I22" s="14"/>
    </row>
    <row r="23" spans="1:9" ht="51">
      <c r="A23" s="25">
        <v>1999</v>
      </c>
      <c r="B23" s="11" t="s">
        <v>232</v>
      </c>
      <c r="C23" s="9" t="str">
        <f t="shared" si="0"/>
        <v>Intrahousehold Transfers, Outflows</v>
      </c>
      <c r="D23" s="14" t="s">
        <v>621</v>
      </c>
      <c r="E23" s="14"/>
      <c r="F23" s="14"/>
      <c r="G23" s="14" t="s">
        <v>620</v>
      </c>
      <c r="H23" s="14" t="s">
        <v>622</v>
      </c>
      <c r="I23" s="14"/>
    </row>
    <row r="24" spans="1:9" ht="51">
      <c r="A24" s="25">
        <v>1999</v>
      </c>
      <c r="B24" s="11" t="s">
        <v>234</v>
      </c>
      <c r="C24" s="9" t="str">
        <f t="shared" si="0"/>
        <v>Intrahousehold, Education</v>
      </c>
      <c r="D24" s="14" t="s">
        <v>621</v>
      </c>
      <c r="E24" s="14"/>
      <c r="F24" s="14"/>
      <c r="G24" s="14" t="s">
        <v>620</v>
      </c>
      <c r="H24" s="14" t="s">
        <v>622</v>
      </c>
      <c r="I24" s="14"/>
    </row>
    <row r="25" spans="1:9" ht="51">
      <c r="A25" s="25">
        <v>1999</v>
      </c>
      <c r="B25" s="11" t="s">
        <v>236</v>
      </c>
      <c r="C25" s="9" t="str">
        <f t="shared" si="0"/>
        <v>Intrahousehold, Education, Inflows</v>
      </c>
      <c r="D25" s="14" t="s">
        <v>621</v>
      </c>
      <c r="E25" s="14"/>
      <c r="F25" s="14"/>
      <c r="G25" s="14" t="s">
        <v>620</v>
      </c>
      <c r="H25" s="14" t="s">
        <v>622</v>
      </c>
      <c r="I25" s="14"/>
    </row>
    <row r="26" spans="1:9" ht="51">
      <c r="A26" s="25">
        <v>1999</v>
      </c>
      <c r="B26" s="11" t="s">
        <v>238</v>
      </c>
      <c r="C26" s="9" t="str">
        <f t="shared" si="0"/>
        <v>Intrahousehold, Education, Outflows</v>
      </c>
      <c r="D26" s="14" t="s">
        <v>621</v>
      </c>
      <c r="E26" s="14"/>
      <c r="F26" s="14"/>
      <c r="G26" s="14" t="s">
        <v>620</v>
      </c>
      <c r="H26" s="14" t="s">
        <v>622</v>
      </c>
      <c r="I26" s="14"/>
    </row>
    <row r="27" spans="1:9" ht="51">
      <c r="A27" s="25">
        <v>1999</v>
      </c>
      <c r="B27" s="11" t="s">
        <v>240</v>
      </c>
      <c r="C27" s="9" t="str">
        <f t="shared" si="0"/>
        <v>Intrahousehold, Health</v>
      </c>
      <c r="D27" s="14" t="s">
        <v>621</v>
      </c>
      <c r="E27" s="14"/>
      <c r="F27" s="14"/>
      <c r="G27" s="14" t="s">
        <v>620</v>
      </c>
      <c r="H27" s="14" t="s">
        <v>622</v>
      </c>
      <c r="I27" s="14"/>
    </row>
    <row r="28" spans="1:9" ht="51">
      <c r="A28" s="25">
        <v>1999</v>
      </c>
      <c r="B28" s="11" t="s">
        <v>242</v>
      </c>
      <c r="C28" s="9" t="str">
        <f t="shared" si="0"/>
        <v>Intrahousehold, Health, Inflows</v>
      </c>
      <c r="D28" s="14" t="s">
        <v>621</v>
      </c>
      <c r="E28" s="14"/>
      <c r="F28" s="14"/>
      <c r="G28" s="14" t="s">
        <v>620</v>
      </c>
      <c r="H28" s="14" t="s">
        <v>622</v>
      </c>
      <c r="I28" s="14"/>
    </row>
    <row r="29" spans="1:9" ht="51">
      <c r="A29" s="25">
        <v>1999</v>
      </c>
      <c r="B29" s="11" t="s">
        <v>244</v>
      </c>
      <c r="C29" s="9" t="str">
        <f t="shared" si="0"/>
        <v>Intrahousehold, Health, Outflows</v>
      </c>
      <c r="D29" s="14" t="s">
        <v>621</v>
      </c>
      <c r="E29" s="14"/>
      <c r="F29" s="14"/>
      <c r="G29" s="14" t="s">
        <v>620</v>
      </c>
      <c r="H29" s="14" t="s">
        <v>622</v>
      </c>
      <c r="I29" s="14"/>
    </row>
    <row r="30" spans="1:9" ht="51">
      <c r="A30" s="25">
        <v>1999</v>
      </c>
      <c r="B30" s="11" t="s">
        <v>557</v>
      </c>
      <c r="C30" s="9" t="str">
        <f t="shared" si="0"/>
        <v>Intrahousehold, Housing</v>
      </c>
      <c r="D30" s="14" t="s">
        <v>621</v>
      </c>
      <c r="E30" s="14"/>
      <c r="F30" s="14"/>
      <c r="G30" s="14" t="s">
        <v>620</v>
      </c>
      <c r="H30" s="14" t="s">
        <v>622</v>
      </c>
      <c r="I30" s="14"/>
    </row>
    <row r="31" spans="1:9" ht="51">
      <c r="A31" s="25">
        <v>1999</v>
      </c>
      <c r="B31" s="11" t="s">
        <v>559</v>
      </c>
      <c r="C31" s="9" t="str">
        <f t="shared" si="0"/>
        <v>Intrahousehold, Housing, Inflows</v>
      </c>
      <c r="D31" s="14" t="s">
        <v>621</v>
      </c>
      <c r="E31" s="14"/>
      <c r="F31" s="14"/>
      <c r="G31" s="14" t="s">
        <v>620</v>
      </c>
      <c r="H31" s="14" t="s">
        <v>622</v>
      </c>
      <c r="I31" s="14"/>
    </row>
    <row r="32" spans="1:9" ht="51">
      <c r="A32" s="25">
        <v>1999</v>
      </c>
      <c r="B32" s="11" t="s">
        <v>561</v>
      </c>
      <c r="C32" s="9" t="str">
        <f t="shared" si="0"/>
        <v>Intrahousehold, Housing, Outflows</v>
      </c>
      <c r="D32" s="14" t="s">
        <v>621</v>
      </c>
      <c r="E32" s="14"/>
      <c r="F32" s="14"/>
      <c r="G32" s="14" t="s">
        <v>620</v>
      </c>
      <c r="H32" s="14" t="s">
        <v>622</v>
      </c>
      <c r="I32" s="14"/>
    </row>
    <row r="33" spans="1:9" ht="51">
      <c r="A33" s="25">
        <v>1999</v>
      </c>
      <c r="B33" s="11" t="s">
        <v>246</v>
      </c>
      <c r="C33" s="9" t="str">
        <f t="shared" si="0"/>
        <v>Intrahousehold, Other</v>
      </c>
      <c r="D33" s="14" t="s">
        <v>621</v>
      </c>
      <c r="E33" s="14"/>
      <c r="F33" s="14"/>
      <c r="G33" s="14" t="s">
        <v>620</v>
      </c>
      <c r="H33" s="14" t="s">
        <v>622</v>
      </c>
      <c r="I33" s="14"/>
    </row>
    <row r="34" spans="1:9" ht="51">
      <c r="A34" s="25">
        <v>1999</v>
      </c>
      <c r="B34" s="11" t="s">
        <v>248</v>
      </c>
      <c r="C34" s="9" t="str">
        <f t="shared" si="0"/>
        <v>Intrahousehold, Other, Inflows</v>
      </c>
      <c r="D34" s="14" t="s">
        <v>621</v>
      </c>
      <c r="E34" s="14"/>
      <c r="F34" s="14"/>
      <c r="G34" s="14" t="s">
        <v>620</v>
      </c>
      <c r="H34" s="14" t="s">
        <v>622</v>
      </c>
      <c r="I34" s="14"/>
    </row>
    <row r="35" spans="1:9" ht="51">
      <c r="A35" s="25">
        <v>1999</v>
      </c>
      <c r="B35" s="11" t="s">
        <v>250</v>
      </c>
      <c r="C35" s="9" t="str">
        <f t="shared" si="0"/>
        <v>Intrahousehold, Other, Outflows</v>
      </c>
      <c r="D35" s="14" t="s">
        <v>621</v>
      </c>
      <c r="E35" s="14"/>
      <c r="F35" s="14"/>
      <c r="G35" s="14" t="s">
        <v>620</v>
      </c>
      <c r="H35" s="14" t="s">
        <v>622</v>
      </c>
      <c r="I35" s="14"/>
    </row>
    <row r="36" spans="1:9" ht="51">
      <c r="A36" s="25">
        <v>1999</v>
      </c>
      <c r="B36" s="11" t="s">
        <v>592</v>
      </c>
      <c r="C36" s="9" t="str">
        <f t="shared" si="0"/>
        <v>Intrahousehold, Saving</v>
      </c>
      <c r="D36" s="14" t="s">
        <v>621</v>
      </c>
      <c r="E36" s="14"/>
      <c r="F36" s="14"/>
      <c r="G36" s="14" t="s">
        <v>620</v>
      </c>
      <c r="H36" s="14" t="s">
        <v>622</v>
      </c>
      <c r="I36" s="14"/>
    </row>
    <row r="37" spans="1:9" ht="51">
      <c r="A37" s="25">
        <v>1999</v>
      </c>
      <c r="B37" s="11" t="s">
        <v>593</v>
      </c>
      <c r="C37" s="9" t="str">
        <f t="shared" si="0"/>
        <v>Intrahousehold, Saving, Inflows</v>
      </c>
      <c r="D37" s="14" t="s">
        <v>621</v>
      </c>
      <c r="E37" s="14"/>
      <c r="F37" s="14"/>
      <c r="G37" s="14" t="s">
        <v>620</v>
      </c>
      <c r="H37" s="14" t="s">
        <v>622</v>
      </c>
      <c r="I37" s="14"/>
    </row>
    <row r="38" spans="1:9" ht="51">
      <c r="A38" s="25">
        <v>1999</v>
      </c>
      <c r="B38" s="11" t="s">
        <v>594</v>
      </c>
      <c r="C38" s="9" t="str">
        <f t="shared" si="0"/>
        <v>Intrahousehold, Saving, Outflows</v>
      </c>
      <c r="D38" s="14" t="s">
        <v>621</v>
      </c>
      <c r="E38" s="14"/>
      <c r="F38" s="14"/>
      <c r="G38" s="14" t="s">
        <v>620</v>
      </c>
      <c r="H38" s="14" t="s">
        <v>622</v>
      </c>
      <c r="I38" s="14"/>
    </row>
    <row r="39" spans="1:9" ht="12.75">
      <c r="A39" s="25">
        <f>$A$9</f>
        <v>0</v>
      </c>
      <c r="B39" s="11" t="s">
        <v>258</v>
      </c>
      <c r="C39" s="9" t="str">
        <f t="shared" si="0"/>
        <v>Bequests</v>
      </c>
      <c r="D39" s="14"/>
      <c r="E39" s="14"/>
      <c r="F39" s="14"/>
      <c r="G39" s="14"/>
      <c r="H39" s="14"/>
      <c r="I39" s="14"/>
    </row>
    <row r="40" spans="1:9" ht="12.75">
      <c r="A40" s="25">
        <f>$A$9</f>
        <v>0</v>
      </c>
      <c r="B40" s="11" t="s">
        <v>259</v>
      </c>
      <c r="C40" s="9" t="str">
        <f t="shared" si="0"/>
        <v>Bequests, Inflows</v>
      </c>
      <c r="D40" s="14"/>
      <c r="E40" s="14"/>
      <c r="F40" s="14"/>
      <c r="G40" s="14"/>
      <c r="H40" s="14"/>
      <c r="I40" s="14"/>
    </row>
    <row r="41" spans="1:9" ht="12.75">
      <c r="A41" s="25">
        <f>$A$9</f>
        <v>0</v>
      </c>
      <c r="B41" s="11" t="s">
        <v>260</v>
      </c>
      <c r="C41" s="9" t="str">
        <f t="shared" si="0"/>
        <v>Bequests, Outflows</v>
      </c>
      <c r="D41" s="14"/>
      <c r="E41" s="14"/>
      <c r="F41" s="14"/>
      <c r="G41" s="14"/>
      <c r="H41" s="14"/>
      <c r="I41" s="14"/>
    </row>
    <row r="42" spans="1:9" ht="12.75">
      <c r="A42" s="19"/>
      <c r="B42" s="23"/>
      <c r="C42" s="9" t="str">
        <f t="shared" si="0"/>
        <v> --</v>
      </c>
      <c r="D42" s="14"/>
      <c r="E42" s="14"/>
      <c r="F42" s="14"/>
      <c r="G42" s="14"/>
      <c r="H42" s="14"/>
      <c r="I42" s="14"/>
    </row>
    <row r="43" spans="1:9" ht="12.75">
      <c r="A43" s="19"/>
      <c r="B43" s="23"/>
      <c r="C43" s="9" t="str">
        <f t="shared" si="0"/>
        <v> --</v>
      </c>
      <c r="D43" s="14"/>
      <c r="E43" s="14"/>
      <c r="F43" s="14"/>
      <c r="G43" s="14"/>
      <c r="H43" s="14"/>
      <c r="I43" s="14"/>
    </row>
    <row r="44" spans="1:9" ht="12.75">
      <c r="A44" s="19"/>
      <c r="B44" s="23"/>
      <c r="C44" s="9" t="str">
        <f t="shared" si="0"/>
        <v> --</v>
      </c>
      <c r="D44" s="14"/>
      <c r="E44" s="14"/>
      <c r="F44" s="14"/>
      <c r="G44" s="14"/>
      <c r="H44" s="14"/>
      <c r="I44" s="14"/>
    </row>
    <row r="45" spans="1:9" ht="12.75">
      <c r="A45" s="19"/>
      <c r="B45" s="23"/>
      <c r="C45" s="9" t="str">
        <f t="shared" si="0"/>
        <v> --</v>
      </c>
      <c r="D45" s="14"/>
      <c r="E45" s="14"/>
      <c r="F45" s="14"/>
      <c r="G45" s="14"/>
      <c r="H45" s="14"/>
      <c r="I45" s="14"/>
    </row>
    <row r="46" spans="1:9" ht="12.75">
      <c r="A46" s="19"/>
      <c r="B46" s="23"/>
      <c r="C46" s="9" t="str">
        <f t="shared" si="0"/>
        <v> --</v>
      </c>
      <c r="D46" s="14"/>
      <c r="E46" s="14"/>
      <c r="F46" s="14"/>
      <c r="G46" s="14"/>
      <c r="H46" s="14"/>
      <c r="I46" s="14"/>
    </row>
    <row r="47" spans="1:9" ht="12.75">
      <c r="A47" s="19"/>
      <c r="B47" s="23"/>
      <c r="C47" s="9" t="str">
        <f t="shared" si="0"/>
        <v> --</v>
      </c>
      <c r="D47" s="14"/>
      <c r="E47" s="14"/>
      <c r="F47" s="14"/>
      <c r="G47" s="14"/>
      <c r="H47" s="14"/>
      <c r="I47" s="14"/>
    </row>
    <row r="48" spans="1:9" ht="12.75">
      <c r="A48" s="19"/>
      <c r="B48" s="23"/>
      <c r="C48" s="9" t="str">
        <f t="shared" si="0"/>
        <v> --</v>
      </c>
      <c r="D48" s="14"/>
      <c r="E48" s="14"/>
      <c r="F48" s="14"/>
      <c r="G48" s="14"/>
      <c r="H48" s="14"/>
      <c r="I48" s="14"/>
    </row>
    <row r="49" spans="1:9" ht="12.75">
      <c r="A49" s="19"/>
      <c r="B49" s="23"/>
      <c r="C49" s="9" t="str">
        <f t="shared" si="0"/>
        <v> --</v>
      </c>
      <c r="D49" s="14"/>
      <c r="E49" s="14"/>
      <c r="F49" s="14"/>
      <c r="G49" s="14"/>
      <c r="H49" s="14"/>
      <c r="I49" s="14"/>
    </row>
    <row r="50" spans="1:9" ht="12.75">
      <c r="A50" s="19"/>
      <c r="B50" s="23"/>
      <c r="C50" s="9" t="str">
        <f t="shared" si="0"/>
        <v> --</v>
      </c>
      <c r="D50" s="14"/>
      <c r="E50" s="14"/>
      <c r="F50" s="14"/>
      <c r="G50" s="14"/>
      <c r="H50" s="14"/>
      <c r="I50" s="14"/>
    </row>
    <row r="51" spans="1:9" ht="12.75">
      <c r="A51" s="19"/>
      <c r="B51" s="23"/>
      <c r="C51" s="9" t="str">
        <f t="shared" si="0"/>
        <v> --</v>
      </c>
      <c r="D51" s="14"/>
      <c r="E51" s="14"/>
      <c r="F51" s="14"/>
      <c r="G51" s="14"/>
      <c r="H51" s="14"/>
      <c r="I51" s="14"/>
    </row>
    <row r="52" spans="1:9" ht="12.75">
      <c r="A52" s="19"/>
      <c r="B52" s="23"/>
      <c r="C52" s="9" t="str">
        <f t="shared" si="0"/>
        <v> --</v>
      </c>
      <c r="D52" s="14"/>
      <c r="E52" s="14"/>
      <c r="F52" s="14"/>
      <c r="G52" s="14"/>
      <c r="H52" s="14"/>
      <c r="I52" s="14"/>
    </row>
    <row r="53" spans="1:9" ht="12.75">
      <c r="A53" s="19"/>
      <c r="B53" s="23"/>
      <c r="C53" s="9" t="str">
        <f t="shared" si="0"/>
        <v> --</v>
      </c>
      <c r="D53" s="14"/>
      <c r="E53" s="14"/>
      <c r="F53" s="14"/>
      <c r="G53" s="14"/>
      <c r="H53" s="14"/>
      <c r="I53" s="14"/>
    </row>
    <row r="54" spans="1:9" ht="12.75">
      <c r="A54" s="19"/>
      <c r="B54" s="23"/>
      <c r="C54" s="9" t="str">
        <f t="shared" si="0"/>
        <v> --</v>
      </c>
      <c r="D54" s="14"/>
      <c r="E54" s="14"/>
      <c r="F54" s="14"/>
      <c r="G54" s="14"/>
      <c r="H54" s="14"/>
      <c r="I54" s="14"/>
    </row>
    <row r="55" spans="1:9" ht="12.75">
      <c r="A55" s="19"/>
      <c r="B55" s="23"/>
      <c r="C55" s="9" t="str">
        <f t="shared" si="0"/>
        <v> --</v>
      </c>
      <c r="D55" s="14"/>
      <c r="E55" s="14"/>
      <c r="F55" s="14"/>
      <c r="G55" s="14"/>
      <c r="H55" s="14"/>
      <c r="I55" s="14"/>
    </row>
    <row r="56" spans="1:9" ht="12.75">
      <c r="A56" s="19"/>
      <c r="B56" s="23"/>
      <c r="C56" s="9" t="str">
        <f t="shared" si="0"/>
        <v> --</v>
      </c>
      <c r="D56" s="14"/>
      <c r="E56" s="14"/>
      <c r="F56" s="14"/>
      <c r="G56" s="14"/>
      <c r="H56" s="14"/>
      <c r="I56" s="14"/>
    </row>
    <row r="57" spans="1:9" ht="12.75">
      <c r="A57" s="19"/>
      <c r="B57" s="23"/>
      <c r="C57" s="9" t="str">
        <f t="shared" si="0"/>
        <v> --</v>
      </c>
      <c r="D57" s="14"/>
      <c r="E57" s="14"/>
      <c r="F57" s="14"/>
      <c r="G57" s="14"/>
      <c r="H57" s="14"/>
      <c r="I57" s="14"/>
    </row>
    <row r="58" spans="1:9" ht="12.75">
      <c r="A58" s="19"/>
      <c r="B58" s="23"/>
      <c r="C58" s="9" t="str">
        <f t="shared" si="0"/>
        <v> --</v>
      </c>
      <c r="D58" s="14"/>
      <c r="E58" s="14"/>
      <c r="F58" s="14"/>
      <c r="G58" s="14"/>
      <c r="H58" s="14"/>
      <c r="I58" s="14"/>
    </row>
    <row r="59" spans="1:9" ht="12.75">
      <c r="A59" s="19"/>
      <c r="B59" s="23"/>
      <c r="C59" s="9" t="str">
        <f t="shared" si="0"/>
        <v> --</v>
      </c>
      <c r="D59" s="14"/>
      <c r="E59" s="14"/>
      <c r="F59" s="14"/>
      <c r="G59" s="14"/>
      <c r="H59" s="14"/>
      <c r="I59" s="14"/>
    </row>
    <row r="60" spans="1:9" ht="12.75">
      <c r="A60" s="19"/>
      <c r="B60" s="23"/>
      <c r="C60" s="9" t="str">
        <f t="shared" si="0"/>
        <v> --</v>
      </c>
      <c r="D60" s="14"/>
      <c r="E60" s="14"/>
      <c r="F60" s="14"/>
      <c r="G60" s="14"/>
      <c r="H60" s="14"/>
      <c r="I60" s="14"/>
    </row>
    <row r="61" spans="1:9" ht="12.75">
      <c r="A61" s="19"/>
      <c r="B61" s="23"/>
      <c r="C61" s="9" t="str">
        <f t="shared" si="0"/>
        <v> --</v>
      </c>
      <c r="D61" s="14"/>
      <c r="E61" s="14"/>
      <c r="F61" s="14"/>
      <c r="G61" s="14"/>
      <c r="H61" s="14"/>
      <c r="I61" s="14"/>
    </row>
    <row r="62" spans="1:9" ht="12.75">
      <c r="A62" s="19"/>
      <c r="B62" s="23"/>
      <c r="C62" s="9" t="str">
        <f t="shared" si="0"/>
        <v> --</v>
      </c>
      <c r="D62" s="14"/>
      <c r="E62" s="14"/>
      <c r="F62" s="14"/>
      <c r="G62" s="14"/>
      <c r="H62" s="14"/>
      <c r="I62" s="14"/>
    </row>
    <row r="63" spans="1:9" ht="12.75">
      <c r="A63" s="19"/>
      <c r="B63" s="23"/>
      <c r="C63" s="9" t="str">
        <f t="shared" si="0"/>
        <v> --</v>
      </c>
      <c r="D63" s="14"/>
      <c r="E63" s="14"/>
      <c r="F63" s="14"/>
      <c r="G63" s="14"/>
      <c r="H63" s="14"/>
      <c r="I63" s="14"/>
    </row>
    <row r="64" spans="1:9" ht="12.75">
      <c r="A64" s="19"/>
      <c r="B64" s="23"/>
      <c r="C64" s="9" t="str">
        <f t="shared" si="0"/>
        <v> --</v>
      </c>
      <c r="D64" s="14"/>
      <c r="E64" s="14"/>
      <c r="F64" s="14"/>
      <c r="G64" s="14"/>
      <c r="H64" s="14"/>
      <c r="I64" s="14"/>
    </row>
    <row r="65" spans="1:9" ht="12.75">
      <c r="A65" s="19"/>
      <c r="B65" s="23"/>
      <c r="C65" s="9" t="str">
        <f t="shared" si="0"/>
        <v> --</v>
      </c>
      <c r="D65" s="14"/>
      <c r="E65" s="14"/>
      <c r="F65" s="14"/>
      <c r="G65" s="14"/>
      <c r="H65" s="14"/>
      <c r="I65" s="14"/>
    </row>
    <row r="66" spans="1:9" ht="12.75">
      <c r="A66" s="19"/>
      <c r="B66" s="23"/>
      <c r="C66" s="9" t="str">
        <f t="shared" si="0"/>
        <v> --</v>
      </c>
      <c r="D66" s="14"/>
      <c r="E66" s="14"/>
      <c r="F66" s="14"/>
      <c r="G66" s="14"/>
      <c r="H66" s="14"/>
      <c r="I66" s="14"/>
    </row>
    <row r="67" spans="1:9" ht="12.75">
      <c r="A67" s="19"/>
      <c r="B67" s="23"/>
      <c r="C67" s="9" t="str">
        <f t="shared" si="0"/>
        <v> --</v>
      </c>
      <c r="D67" s="14"/>
      <c r="E67" s="14"/>
      <c r="F67" s="14"/>
      <c r="G67" s="14"/>
      <c r="H67" s="14"/>
      <c r="I67" s="14"/>
    </row>
    <row r="68" spans="1:9" ht="12.75">
      <c r="A68" s="19"/>
      <c r="B68" s="23"/>
      <c r="C68" s="9" t="str">
        <f t="shared" si="0"/>
        <v> --</v>
      </c>
      <c r="D68" s="14"/>
      <c r="E68" s="14"/>
      <c r="F68" s="14"/>
      <c r="G68" s="14"/>
      <c r="H68" s="14"/>
      <c r="I68" s="14"/>
    </row>
    <row r="69" spans="1:9" ht="12.75">
      <c r="A69" s="19"/>
      <c r="B69" s="23"/>
      <c r="C69" s="9" t="str">
        <f t="shared" si="0"/>
        <v> --</v>
      </c>
      <c r="D69" s="14"/>
      <c r="E69" s="14"/>
      <c r="F69" s="14"/>
      <c r="G69" s="14"/>
      <c r="H69" s="14"/>
      <c r="I69" s="14"/>
    </row>
    <row r="70" spans="1:9" ht="12.75">
      <c r="A70" s="19"/>
      <c r="B70" s="23"/>
      <c r="C70" s="9" t="str">
        <f t="shared" si="0"/>
        <v> --</v>
      </c>
      <c r="D70" s="14"/>
      <c r="E70" s="14"/>
      <c r="F70" s="14"/>
      <c r="G70" s="14"/>
      <c r="H70" s="14"/>
      <c r="I70" s="14"/>
    </row>
    <row r="71" spans="1:9" ht="12.75">
      <c r="A71" s="19"/>
      <c r="B71" s="23"/>
      <c r="C71" s="9" t="str">
        <f t="shared" si="0"/>
        <v> --</v>
      </c>
      <c r="D71" s="14"/>
      <c r="E71" s="14"/>
      <c r="F71" s="14"/>
      <c r="G71" s="14"/>
      <c r="H71" s="14"/>
      <c r="I71" s="14"/>
    </row>
    <row r="72" spans="1:9" ht="12.75">
      <c r="A72" s="19"/>
      <c r="B72" s="23"/>
      <c r="C72" s="9" t="str">
        <f t="shared" si="0"/>
        <v> --</v>
      </c>
      <c r="D72" s="14"/>
      <c r="E72" s="14"/>
      <c r="F72" s="14"/>
      <c r="G72" s="14"/>
      <c r="H72" s="14"/>
      <c r="I72" s="14"/>
    </row>
    <row r="73" spans="1:9" ht="12.75">
      <c r="A73" s="19"/>
      <c r="B73" s="23"/>
      <c r="C73" s="9" t="str">
        <f t="shared" si="0"/>
        <v> --</v>
      </c>
      <c r="D73" s="14"/>
      <c r="E73" s="14"/>
      <c r="F73" s="14"/>
      <c r="G73" s="14"/>
      <c r="H73" s="14"/>
      <c r="I73" s="14"/>
    </row>
    <row r="74" spans="1:9" ht="12.75">
      <c r="A74" s="19"/>
      <c r="B74" s="23"/>
      <c r="C74" s="9" t="str">
        <f t="shared" si="0"/>
        <v> --</v>
      </c>
      <c r="D74" s="14"/>
      <c r="E74" s="14"/>
      <c r="F74" s="14"/>
      <c r="G74" s="14"/>
      <c r="H74" s="14"/>
      <c r="I74" s="14"/>
    </row>
    <row r="75" spans="1:9" ht="12.75">
      <c r="A75" s="19"/>
      <c r="B75" s="23"/>
      <c r="C75" s="9" t="str">
        <f t="shared" si="0"/>
        <v> --</v>
      </c>
      <c r="D75" s="14"/>
      <c r="E75" s="14"/>
      <c r="F75" s="14"/>
      <c r="G75" s="14"/>
      <c r="H75" s="14"/>
      <c r="I75" s="14"/>
    </row>
    <row r="76" spans="1:9" ht="12.75">
      <c r="A76" s="19"/>
      <c r="B76" s="23"/>
      <c r="C76" s="9" t="str">
        <f t="shared" si="0"/>
        <v> --</v>
      </c>
      <c r="D76" s="14"/>
      <c r="E76" s="14"/>
      <c r="F76" s="14"/>
      <c r="G76" s="14"/>
      <c r="H76" s="14"/>
      <c r="I76" s="14"/>
    </row>
    <row r="77" spans="1:9" ht="12.75">
      <c r="A77" s="19"/>
      <c r="B77" s="23"/>
      <c r="C77" s="9" t="str">
        <f t="shared" si="0"/>
        <v> --</v>
      </c>
      <c r="D77" s="14"/>
      <c r="E77" s="14"/>
      <c r="F77" s="14"/>
      <c r="G77" s="14"/>
      <c r="H77" s="14"/>
      <c r="I77" s="14"/>
    </row>
    <row r="78" spans="1:9" ht="12.75">
      <c r="A78" s="19"/>
      <c r="B78" s="23"/>
      <c r="C78" s="9" t="str">
        <f t="shared" si="0"/>
        <v> --</v>
      </c>
      <c r="D78" s="14"/>
      <c r="E78" s="14"/>
      <c r="F78" s="14"/>
      <c r="G78" s="14"/>
      <c r="H78" s="14"/>
      <c r="I78" s="14"/>
    </row>
    <row r="79" spans="1:9" ht="12.75">
      <c r="A79" s="19"/>
      <c r="B79" s="23"/>
      <c r="C79" s="9" t="str">
        <f t="shared" si="0"/>
        <v> --</v>
      </c>
      <c r="D79" s="14"/>
      <c r="E79" s="14"/>
      <c r="F79" s="14"/>
      <c r="G79" s="14"/>
      <c r="H79" s="14"/>
      <c r="I79" s="14"/>
    </row>
    <row r="80" spans="1:9" ht="12.75">
      <c r="A80" s="19"/>
      <c r="B80" s="23"/>
      <c r="C80" s="9" t="str">
        <f t="shared" si="0"/>
        <v> --</v>
      </c>
      <c r="D80" s="14"/>
      <c r="E80" s="14"/>
      <c r="F80" s="14"/>
      <c r="G80" s="14"/>
      <c r="H80" s="14"/>
      <c r="I80" s="14"/>
    </row>
    <row r="81" spans="1:9" ht="12.75">
      <c r="A81" s="19"/>
      <c r="B81" s="23"/>
      <c r="C81" s="9" t="str">
        <f t="shared" si="0"/>
        <v> --</v>
      </c>
      <c r="D81" s="14"/>
      <c r="E81" s="14"/>
      <c r="F81" s="14"/>
      <c r="G81" s="14"/>
      <c r="H81" s="14"/>
      <c r="I81" s="14"/>
    </row>
    <row r="82" spans="1:9" ht="12.75">
      <c r="A82" s="19"/>
      <c r="B82" s="23"/>
      <c r="C82" s="9" t="str">
        <f t="shared" si="0"/>
        <v> --</v>
      </c>
      <c r="D82" s="14"/>
      <c r="E82" s="14"/>
      <c r="F82" s="14"/>
      <c r="G82" s="14"/>
      <c r="H82" s="14"/>
      <c r="I82" s="14"/>
    </row>
    <row r="83" spans="1:9" ht="12.75">
      <c r="A83" s="19"/>
      <c r="B83" s="23"/>
      <c r="C83" s="9" t="str">
        <f t="shared" si="0"/>
        <v> --</v>
      </c>
      <c r="D83" s="14"/>
      <c r="E83" s="14"/>
      <c r="F83" s="14"/>
      <c r="G83" s="14"/>
      <c r="H83" s="14"/>
      <c r="I83" s="14"/>
    </row>
    <row r="84" spans="1:9" ht="12.75">
      <c r="A84" s="19"/>
      <c r="B84" s="23"/>
      <c r="C84" s="9" t="str">
        <f t="shared" si="0"/>
        <v> --</v>
      </c>
      <c r="D84" s="14"/>
      <c r="E84" s="14"/>
      <c r="F84" s="14"/>
      <c r="G84" s="14"/>
      <c r="H84" s="14"/>
      <c r="I84" s="14"/>
    </row>
    <row r="85" spans="1:9" ht="12.75">
      <c r="A85" s="19"/>
      <c r="B85" s="23"/>
      <c r="C85" s="9" t="str">
        <f t="shared" si="0"/>
        <v> --</v>
      </c>
      <c r="D85" s="14"/>
      <c r="E85" s="14"/>
      <c r="F85" s="14"/>
      <c r="G85" s="14"/>
      <c r="H85" s="14"/>
      <c r="I85" s="14"/>
    </row>
    <row r="86" spans="1:9" ht="12.75">
      <c r="A86" s="19"/>
      <c r="B86" s="23"/>
      <c r="C86" s="9" t="str">
        <f t="shared" si="0"/>
        <v> --</v>
      </c>
      <c r="D86" s="14"/>
      <c r="E86" s="14"/>
      <c r="F86" s="14"/>
      <c r="G86" s="14"/>
      <c r="H86" s="14"/>
      <c r="I86" s="14"/>
    </row>
    <row r="87" spans="1:9" ht="12.75">
      <c r="A87" s="19"/>
      <c r="B87" s="23"/>
      <c r="C87" s="9" t="str">
        <f t="shared" si="0"/>
        <v> --</v>
      </c>
      <c r="D87" s="14"/>
      <c r="E87" s="14"/>
      <c r="F87" s="14"/>
      <c r="G87" s="14"/>
      <c r="H87" s="14"/>
      <c r="I87" s="14"/>
    </row>
    <row r="88" spans="1:9" ht="12.75">
      <c r="A88" s="19"/>
      <c r="B88" s="23"/>
      <c r="C88" s="9" t="str">
        <f t="shared" si="0"/>
        <v> --</v>
      </c>
      <c r="D88" s="14"/>
      <c r="E88" s="14"/>
      <c r="F88" s="14"/>
      <c r="G88" s="14"/>
      <c r="H88" s="14"/>
      <c r="I88" s="14"/>
    </row>
    <row r="89" spans="1:9" ht="12.75">
      <c r="A89" s="19"/>
      <c r="B89" s="23"/>
      <c r="C89" s="9" t="str">
        <f t="shared" si="0"/>
        <v> --</v>
      </c>
      <c r="D89" s="14"/>
      <c r="E89" s="14"/>
      <c r="F89" s="14"/>
      <c r="G89" s="14"/>
      <c r="H89" s="14"/>
      <c r="I89" s="14"/>
    </row>
    <row r="90" spans="1:9" ht="12.75">
      <c r="A90" s="19"/>
      <c r="B90" s="23"/>
      <c r="C90" s="9" t="str">
        <f t="shared" si="0"/>
        <v> --</v>
      </c>
      <c r="D90" s="14"/>
      <c r="E90" s="14"/>
      <c r="F90" s="14"/>
      <c r="G90" s="14"/>
      <c r="H90" s="14"/>
      <c r="I90" s="14"/>
    </row>
    <row r="91" spans="1:9" ht="12.75">
      <c r="A91" s="19"/>
      <c r="B91" s="23"/>
      <c r="C91" s="9" t="str">
        <f t="shared" si="0"/>
        <v> --</v>
      </c>
      <c r="D91" s="14"/>
      <c r="E91" s="14"/>
      <c r="F91" s="14"/>
      <c r="G91" s="14"/>
      <c r="H91" s="14"/>
      <c r="I91" s="14"/>
    </row>
    <row r="92" spans="1:9" ht="12.75">
      <c r="A92" s="19"/>
      <c r="B92" s="23"/>
      <c r="C92" s="9" t="str">
        <f t="shared" si="0"/>
        <v> --</v>
      </c>
      <c r="D92" s="14"/>
      <c r="E92" s="14"/>
      <c r="F92" s="14"/>
      <c r="G92" s="14"/>
      <c r="H92" s="14"/>
      <c r="I92" s="14"/>
    </row>
    <row r="93" spans="1:9" ht="12.75">
      <c r="A93" s="19"/>
      <c r="B93" s="23"/>
      <c r="C93" s="9" t="str">
        <f t="shared" si="0"/>
        <v> --</v>
      </c>
      <c r="D93" s="14"/>
      <c r="E93" s="14"/>
      <c r="F93" s="14"/>
      <c r="G93" s="14"/>
      <c r="H93" s="14"/>
      <c r="I93" s="14"/>
    </row>
    <row r="94" spans="1:9" ht="12.75">
      <c r="A94" s="19"/>
      <c r="B94" s="23"/>
      <c r="C94" s="9" t="str">
        <f t="shared" si="0"/>
        <v> --</v>
      </c>
      <c r="D94" s="14"/>
      <c r="E94" s="14"/>
      <c r="F94" s="14"/>
      <c r="G94" s="14"/>
      <c r="H94" s="14"/>
      <c r="I94" s="14"/>
    </row>
    <row r="95" spans="1:9" ht="12.75">
      <c r="A95" s="19"/>
      <c r="B95" s="23"/>
      <c r="C95" s="9" t="str">
        <f t="shared" si="0"/>
        <v> --</v>
      </c>
      <c r="D95" s="14"/>
      <c r="E95" s="14"/>
      <c r="F95" s="14"/>
      <c r="G95" s="14"/>
      <c r="H95" s="14"/>
      <c r="I95" s="14"/>
    </row>
    <row r="96" spans="1:9" ht="12.75">
      <c r="A96" s="19"/>
      <c r="B96" s="23"/>
      <c r="C96" s="9" t="str">
        <f t="shared" si="0"/>
        <v> --</v>
      </c>
      <c r="D96" s="14"/>
      <c r="E96" s="14"/>
      <c r="F96" s="14"/>
      <c r="G96" s="14"/>
      <c r="H96" s="14"/>
      <c r="I96" s="14"/>
    </row>
    <row r="97" spans="1:9" ht="12.75">
      <c r="A97" s="19"/>
      <c r="B97" s="23"/>
      <c r="C97" s="9" t="str">
        <f t="shared" si="0"/>
        <v> --</v>
      </c>
      <c r="D97" s="14"/>
      <c r="E97" s="14"/>
      <c r="F97" s="14"/>
      <c r="G97" s="14"/>
      <c r="H97" s="14"/>
      <c r="I97" s="14"/>
    </row>
    <row r="98" spans="1:9" ht="12.75">
      <c r="A98" s="19"/>
      <c r="B98" s="23"/>
      <c r="C98" s="9" t="str">
        <f t="shared" si="0"/>
        <v> --</v>
      </c>
      <c r="D98" s="14"/>
      <c r="E98" s="14"/>
      <c r="F98" s="14"/>
      <c r="G98" s="14"/>
      <c r="H98" s="14"/>
      <c r="I98" s="14"/>
    </row>
    <row r="99" spans="1:9" ht="12.75">
      <c r="A99" s="19"/>
      <c r="B99" s="23"/>
      <c r="C99" s="9" t="str">
        <f t="shared" si="0"/>
        <v> --</v>
      </c>
      <c r="D99" s="14"/>
      <c r="E99" s="14"/>
      <c r="F99" s="14"/>
      <c r="G99" s="14"/>
      <c r="H99" s="14"/>
      <c r="I99" s="14"/>
    </row>
    <row r="100" spans="1:9" ht="12.75">
      <c r="A100" s="19"/>
      <c r="B100" s="23"/>
      <c r="C100" s="9" t="str">
        <f t="shared" si="0"/>
        <v> --</v>
      </c>
      <c r="D100" s="14"/>
      <c r="E100" s="14"/>
      <c r="F100" s="14"/>
      <c r="G100" s="14"/>
      <c r="H100" s="14"/>
      <c r="I100" s="14"/>
    </row>
    <row r="101" spans="1:9" ht="12.75">
      <c r="A101" s="19"/>
      <c r="B101" s="23"/>
      <c r="C101" s="9" t="str">
        <f t="shared" si="0"/>
        <v> --</v>
      </c>
      <c r="D101" s="14"/>
      <c r="E101" s="14"/>
      <c r="F101" s="14"/>
      <c r="G101" s="14"/>
      <c r="H101" s="14"/>
      <c r="I101" s="14"/>
    </row>
    <row r="102" spans="1:9" ht="12.75">
      <c r="A102" s="19"/>
      <c r="B102" s="23"/>
      <c r="C102" s="9" t="str">
        <f t="shared" si="0"/>
        <v> --</v>
      </c>
      <c r="D102" s="14"/>
      <c r="E102" s="14"/>
      <c r="F102" s="14"/>
      <c r="G102" s="14"/>
      <c r="H102" s="14"/>
      <c r="I102" s="14"/>
    </row>
    <row r="103" spans="1:9" ht="12.75">
      <c r="A103" s="19"/>
      <c r="B103" s="23"/>
      <c r="C103" s="9" t="str">
        <f t="shared" si="0"/>
        <v> --</v>
      </c>
      <c r="D103" s="14"/>
      <c r="E103" s="14"/>
      <c r="F103" s="14"/>
      <c r="G103" s="14"/>
      <c r="H103" s="14"/>
      <c r="I103" s="14"/>
    </row>
    <row r="104" spans="1:9" ht="12.75">
      <c r="A104" s="19"/>
      <c r="B104" s="23"/>
      <c r="C104" s="9" t="str">
        <f t="shared" si="0"/>
        <v> --</v>
      </c>
      <c r="D104" s="14"/>
      <c r="E104" s="14"/>
      <c r="F104" s="14"/>
      <c r="G104" s="14"/>
      <c r="H104" s="14"/>
      <c r="I104" s="14"/>
    </row>
    <row r="105" spans="1:9" ht="12.75">
      <c r="A105" s="19"/>
      <c r="B105" s="23"/>
      <c r="C105" s="9" t="str">
        <f t="shared" si="0"/>
        <v> --</v>
      </c>
      <c r="D105" s="14"/>
      <c r="E105" s="14"/>
      <c r="F105" s="14"/>
      <c r="G105" s="14"/>
      <c r="H105" s="14"/>
      <c r="I105" s="14"/>
    </row>
    <row r="106" spans="1:9" ht="12.75">
      <c r="A106" s="19"/>
      <c r="B106" s="23"/>
      <c r="C106" s="9" t="str">
        <f t="shared" si="0"/>
        <v> --</v>
      </c>
      <c r="D106" s="14"/>
      <c r="E106" s="14"/>
      <c r="F106" s="14"/>
      <c r="G106" s="14"/>
      <c r="H106" s="14"/>
      <c r="I106" s="14"/>
    </row>
    <row r="107" spans="1:9" ht="12.75">
      <c r="A107" s="19"/>
      <c r="B107" s="23"/>
      <c r="C107" s="9" t="str">
        <f t="shared" si="0"/>
        <v> --</v>
      </c>
      <c r="D107" s="14"/>
      <c r="E107" s="14"/>
      <c r="F107" s="14"/>
      <c r="G107" s="14"/>
      <c r="H107" s="14"/>
      <c r="I107" s="14"/>
    </row>
    <row r="108" spans="1:9" ht="12.75">
      <c r="A108" s="19"/>
      <c r="B108" s="23"/>
      <c r="C108" s="9" t="str">
        <f t="shared" si="0"/>
        <v> --</v>
      </c>
      <c r="D108" s="14"/>
      <c r="E108" s="14"/>
      <c r="F108" s="14"/>
      <c r="G108" s="14"/>
      <c r="H108" s="14"/>
      <c r="I108" s="14"/>
    </row>
    <row r="109" spans="1:9" ht="12.75">
      <c r="A109" s="19"/>
      <c r="B109" s="23"/>
      <c r="C109" s="9" t="str">
        <f t="shared" si="0"/>
        <v> --</v>
      </c>
      <c r="D109" s="14"/>
      <c r="E109" s="14"/>
      <c r="F109" s="14"/>
      <c r="G109" s="14"/>
      <c r="H109" s="14"/>
      <c r="I109" s="14"/>
    </row>
    <row r="110" spans="1:9" ht="12.75">
      <c r="A110" s="19"/>
      <c r="B110" s="23"/>
      <c r="C110" s="9" t="str">
        <f t="shared" si="0"/>
        <v> --</v>
      </c>
      <c r="D110" s="14"/>
      <c r="E110" s="14"/>
      <c r="F110" s="14"/>
      <c r="G110" s="14"/>
      <c r="H110" s="14"/>
      <c r="I110" s="14"/>
    </row>
    <row r="111" spans="1:9" ht="12.75">
      <c r="A111" s="19"/>
      <c r="B111" s="23"/>
      <c r="C111" s="9" t="str">
        <f t="shared" si="0"/>
        <v> --</v>
      </c>
      <c r="D111" s="14"/>
      <c r="E111" s="14"/>
      <c r="F111" s="14"/>
      <c r="G111" s="14"/>
      <c r="H111" s="14"/>
      <c r="I111" s="14"/>
    </row>
    <row r="112" spans="1:9" ht="12.75">
      <c r="A112" s="19"/>
      <c r="B112" s="23"/>
      <c r="C112" s="9" t="str">
        <f t="shared" si="0"/>
        <v> --</v>
      </c>
      <c r="D112" s="14"/>
      <c r="E112" s="14"/>
      <c r="F112" s="14"/>
      <c r="G112" s="14"/>
      <c r="H112" s="14"/>
      <c r="I112" s="14"/>
    </row>
    <row r="113" spans="1:9" ht="12.75">
      <c r="A113" s="19"/>
      <c r="B113" s="23"/>
      <c r="C113" s="9" t="str">
        <f t="shared" si="0"/>
        <v> --</v>
      </c>
      <c r="D113" s="14"/>
      <c r="E113" s="14"/>
      <c r="F113" s="14"/>
      <c r="G113" s="14"/>
      <c r="H113" s="14"/>
      <c r="I113" s="14"/>
    </row>
    <row r="114" spans="1:9" ht="12.75">
      <c r="A114" s="19"/>
      <c r="B114" s="23"/>
      <c r="C114" s="9" t="str">
        <f t="shared" si="0"/>
        <v> --</v>
      </c>
      <c r="D114" s="14"/>
      <c r="E114" s="14"/>
      <c r="F114" s="14"/>
      <c r="G114" s="14"/>
      <c r="H114" s="14"/>
      <c r="I114" s="14"/>
    </row>
    <row r="115" spans="1:9" ht="12.75">
      <c r="A115" s="19"/>
      <c r="B115" s="23"/>
      <c r="C115" s="9" t="str">
        <f t="shared" si="0"/>
        <v> --</v>
      </c>
      <c r="D115" s="14"/>
      <c r="E115" s="14"/>
      <c r="F115" s="14"/>
      <c r="G115" s="14"/>
      <c r="H115" s="14"/>
      <c r="I115" s="14"/>
    </row>
    <row r="116" spans="1:9" ht="12.75">
      <c r="A116" s="19"/>
      <c r="B116" s="23"/>
      <c r="C116" s="9" t="str">
        <f t="shared" si="0"/>
        <v> --</v>
      </c>
      <c r="D116" s="14"/>
      <c r="E116" s="14"/>
      <c r="F116" s="14"/>
      <c r="G116" s="14"/>
      <c r="H116" s="14"/>
      <c r="I116" s="14"/>
    </row>
    <row r="117" spans="1:9" ht="12.75">
      <c r="A117" s="19"/>
      <c r="B117" s="23"/>
      <c r="C117" s="9" t="str">
        <f t="shared" si="0"/>
        <v> --</v>
      </c>
      <c r="D117" s="14"/>
      <c r="E117" s="14"/>
      <c r="F117" s="14"/>
      <c r="G117" s="14"/>
      <c r="H117" s="14"/>
      <c r="I117" s="14"/>
    </row>
    <row r="118" spans="1:9" ht="12.75">
      <c r="A118" s="19"/>
      <c r="B118" s="23"/>
      <c r="C118" s="9" t="str">
        <f t="shared" si="0"/>
        <v> --</v>
      </c>
      <c r="D118" s="14"/>
      <c r="E118" s="14"/>
      <c r="F118" s="14"/>
      <c r="G118" s="14"/>
      <c r="H118" s="14"/>
      <c r="I118" s="14"/>
    </row>
    <row r="119" spans="1:9" ht="12.75">
      <c r="A119" s="19"/>
      <c r="B119" s="23"/>
      <c r="C119" s="9" t="str">
        <f t="shared" si="0"/>
        <v> --</v>
      </c>
      <c r="D119" s="14"/>
      <c r="E119" s="14"/>
      <c r="F119" s="14"/>
      <c r="G119" s="14"/>
      <c r="H119" s="14"/>
      <c r="I119" s="14"/>
    </row>
    <row r="120" spans="1:9" ht="12.75">
      <c r="A120" s="19"/>
      <c r="B120" s="23"/>
      <c r="C120" s="9" t="str">
        <f t="shared" si="0"/>
        <v> --</v>
      </c>
      <c r="D120" s="14"/>
      <c r="E120" s="14"/>
      <c r="F120" s="14"/>
      <c r="G120" s="14"/>
      <c r="H120" s="14"/>
      <c r="I120" s="14"/>
    </row>
    <row r="121" spans="1:9" ht="12.75">
      <c r="A121" s="19"/>
      <c r="B121" s="23"/>
      <c r="C121" s="9" t="str">
        <f t="shared" si="0"/>
        <v> --</v>
      </c>
      <c r="D121" s="14"/>
      <c r="E121" s="14"/>
      <c r="F121" s="14"/>
      <c r="G121" s="14"/>
      <c r="H121" s="14"/>
      <c r="I121" s="14"/>
    </row>
    <row r="122" spans="1:9" ht="12.75">
      <c r="A122" s="19"/>
      <c r="B122" s="23"/>
      <c r="C122" s="9" t="str">
        <f t="shared" si="0"/>
        <v> --</v>
      </c>
      <c r="D122" s="14"/>
      <c r="E122" s="14"/>
      <c r="F122" s="14"/>
      <c r="G122" s="14"/>
      <c r="H122" s="14"/>
      <c r="I122" s="14"/>
    </row>
    <row r="123" spans="1:9" ht="12.75">
      <c r="A123" s="19"/>
      <c r="B123" s="23"/>
      <c r="C123" s="9" t="str">
        <f t="shared" si="0"/>
        <v> --</v>
      </c>
      <c r="D123" s="14"/>
      <c r="E123" s="14"/>
      <c r="F123" s="14"/>
      <c r="G123" s="14"/>
      <c r="H123" s="14"/>
      <c r="I123" s="14"/>
    </row>
    <row r="124" spans="1:9" ht="12.75">
      <c r="A124" s="19"/>
      <c r="B124" s="23"/>
      <c r="C124" s="9" t="str">
        <f t="shared" si="0"/>
        <v> --</v>
      </c>
      <c r="D124" s="14"/>
      <c r="E124" s="14"/>
      <c r="F124" s="14"/>
      <c r="G124" s="14"/>
      <c r="H124" s="14"/>
      <c r="I124" s="14"/>
    </row>
    <row r="125" spans="1:9" ht="12.75">
      <c r="A125" s="19"/>
      <c r="B125" s="23"/>
      <c r="C125" s="9" t="str">
        <f t="shared" si="0"/>
        <v> --</v>
      </c>
      <c r="D125" s="14"/>
      <c r="E125" s="14"/>
      <c r="F125" s="14"/>
      <c r="G125" s="14"/>
      <c r="H125" s="14"/>
      <c r="I125" s="14"/>
    </row>
    <row r="126" spans="1:9" ht="12.75">
      <c r="A126" s="19"/>
      <c r="B126" s="23"/>
      <c r="C126" s="9" t="str">
        <f t="shared" si="0"/>
        <v> --</v>
      </c>
      <c r="D126" s="14"/>
      <c r="E126" s="14"/>
      <c r="F126" s="14"/>
      <c r="G126" s="14"/>
      <c r="H126" s="14"/>
      <c r="I126" s="14"/>
    </row>
    <row r="127" spans="1:9" ht="12.75">
      <c r="A127" s="19"/>
      <c r="B127" s="23"/>
      <c r="C127" s="9" t="str">
        <f t="shared" si="0"/>
        <v> --</v>
      </c>
      <c r="D127" s="14"/>
      <c r="E127" s="14"/>
      <c r="F127" s="14"/>
      <c r="G127" s="14"/>
      <c r="H127" s="14"/>
      <c r="I127" s="14"/>
    </row>
    <row r="128" spans="1:9" ht="12.75">
      <c r="A128" s="19"/>
      <c r="B128" s="23"/>
      <c r="C128" s="9" t="str">
        <f t="shared" si="0"/>
        <v> --</v>
      </c>
      <c r="D128" s="14"/>
      <c r="E128" s="14"/>
      <c r="F128" s="14"/>
      <c r="G128" s="14"/>
      <c r="H128" s="14"/>
      <c r="I128" s="14"/>
    </row>
    <row r="129" spans="1:9" ht="12.75">
      <c r="A129" s="19"/>
      <c r="B129" s="23"/>
      <c r="C129" s="9" t="str">
        <f t="shared" si="0"/>
        <v> --</v>
      </c>
      <c r="D129" s="14"/>
      <c r="E129" s="14"/>
      <c r="F129" s="14"/>
      <c r="G129" s="14"/>
      <c r="H129" s="14"/>
      <c r="I129" s="14"/>
    </row>
    <row r="130" spans="1:9" ht="12.75">
      <c r="A130" s="19"/>
      <c r="B130" s="23"/>
      <c r="C130" s="9" t="str">
        <f t="shared" si="0"/>
        <v> --</v>
      </c>
      <c r="D130" s="14"/>
      <c r="E130" s="14"/>
      <c r="F130" s="14"/>
      <c r="G130" s="14"/>
      <c r="H130" s="14"/>
      <c r="I130" s="14"/>
    </row>
    <row r="131" spans="1:9" ht="12.75">
      <c r="A131" s="19"/>
      <c r="B131" s="23"/>
      <c r="C131" s="9" t="str">
        <f t="shared" si="0"/>
        <v> --</v>
      </c>
      <c r="D131" s="14"/>
      <c r="E131" s="14"/>
      <c r="F131" s="14"/>
      <c r="G131" s="14"/>
      <c r="H131" s="14"/>
      <c r="I131" s="14"/>
    </row>
    <row r="132" spans="1:9" ht="12.75">
      <c r="A132" s="19"/>
      <c r="B132" s="23"/>
      <c r="C132" s="9" t="str">
        <f t="shared" si="0"/>
        <v> --</v>
      </c>
      <c r="D132" s="14"/>
      <c r="E132" s="14"/>
      <c r="F132" s="14"/>
      <c r="G132" s="14"/>
      <c r="H132" s="14"/>
      <c r="I132" s="14"/>
    </row>
    <row r="133" spans="1:9" ht="12.75">
      <c r="A133" s="19"/>
      <c r="B133" s="23"/>
      <c r="C133" s="9" t="str">
        <f t="shared" si="0"/>
        <v> --</v>
      </c>
      <c r="D133" s="14"/>
      <c r="E133" s="14"/>
      <c r="F133" s="14"/>
      <c r="G133" s="14"/>
      <c r="H133" s="14"/>
      <c r="I133" s="14"/>
    </row>
    <row r="134" spans="1:9" ht="12.75">
      <c r="A134" s="19"/>
      <c r="B134" s="23"/>
      <c r="C134" s="9" t="str">
        <f t="shared" si="0"/>
        <v> --</v>
      </c>
      <c r="D134" s="14"/>
      <c r="E134" s="14"/>
      <c r="F134" s="14"/>
      <c r="G134" s="14"/>
      <c r="H134" s="14"/>
      <c r="I134" s="14"/>
    </row>
    <row r="135" spans="1:9" ht="12.75">
      <c r="A135" s="19"/>
      <c r="B135" s="23"/>
      <c r="C135" s="9" t="str">
        <f t="shared" si="0"/>
        <v> --</v>
      </c>
      <c r="D135" s="14"/>
      <c r="E135" s="14"/>
      <c r="F135" s="14"/>
      <c r="G135" s="14"/>
      <c r="H135" s="14"/>
      <c r="I135" s="14"/>
    </row>
    <row r="136" spans="1:9" ht="12.75">
      <c r="A136" s="19"/>
      <c r="B136" s="23"/>
      <c r="C136" s="9" t="str">
        <f t="shared" si="0"/>
        <v> --</v>
      </c>
      <c r="D136" s="14"/>
      <c r="E136" s="14"/>
      <c r="F136" s="14"/>
      <c r="G136" s="14"/>
      <c r="H136" s="14"/>
      <c r="I136" s="14"/>
    </row>
    <row r="137" spans="1:9" ht="12.75">
      <c r="A137" s="19"/>
      <c r="B137" s="23"/>
      <c r="C137" s="9" t="str">
        <f t="shared" si="0"/>
        <v> --</v>
      </c>
      <c r="D137" s="14"/>
      <c r="E137" s="14"/>
      <c r="F137" s="14"/>
      <c r="G137" s="14"/>
      <c r="H137" s="14"/>
      <c r="I137" s="14"/>
    </row>
    <row r="138" spans="1:9" ht="12.75">
      <c r="A138" s="19"/>
      <c r="B138" s="23"/>
      <c r="C138" s="9" t="str">
        <f t="shared" si="0"/>
        <v> --</v>
      </c>
      <c r="D138" s="14"/>
      <c r="E138" s="14"/>
      <c r="F138" s="14"/>
      <c r="G138" s="14"/>
      <c r="H138" s="14"/>
      <c r="I138" s="14"/>
    </row>
    <row r="139" spans="1:9" ht="12.75">
      <c r="A139" s="19"/>
      <c r="B139" s="23"/>
      <c r="C139" s="9" t="str">
        <f t="shared" si="0"/>
        <v> --</v>
      </c>
      <c r="D139" s="14"/>
      <c r="E139" s="14"/>
      <c r="F139" s="14"/>
      <c r="G139" s="14"/>
      <c r="H139" s="14"/>
      <c r="I139" s="14"/>
    </row>
    <row r="140" spans="1:9" ht="12.75">
      <c r="A140" s="19"/>
      <c r="B140" s="23"/>
      <c r="C140" s="9" t="str">
        <f t="shared" si="0"/>
        <v> --</v>
      </c>
      <c r="D140" s="14"/>
      <c r="E140" s="14"/>
      <c r="F140" s="14"/>
      <c r="G140" s="14"/>
      <c r="H140" s="14"/>
      <c r="I140" s="14"/>
    </row>
    <row r="141" spans="1:9" ht="12.75">
      <c r="A141" s="19"/>
      <c r="B141" s="23"/>
      <c r="C141" s="9" t="str">
        <f t="shared" si="0"/>
        <v> --</v>
      </c>
      <c r="D141" s="14"/>
      <c r="E141" s="14"/>
      <c r="F141" s="14"/>
      <c r="G141" s="14"/>
      <c r="H141" s="14"/>
      <c r="I141" s="14"/>
    </row>
    <row r="142" spans="1:9" ht="12.75">
      <c r="A142" s="19"/>
      <c r="B142" s="23"/>
      <c r="C142" s="9" t="str">
        <f t="shared" si="0"/>
        <v> --</v>
      </c>
      <c r="D142" s="14"/>
      <c r="E142" s="14"/>
      <c r="F142" s="14"/>
      <c r="G142" s="14"/>
      <c r="H142" s="14"/>
      <c r="I142" s="14"/>
    </row>
    <row r="143" spans="1:9" ht="12.75">
      <c r="A143" s="19"/>
      <c r="B143" s="23"/>
      <c r="C143" s="9" t="str">
        <f t="shared" si="0"/>
        <v> --</v>
      </c>
      <c r="D143" s="14"/>
      <c r="E143" s="14"/>
      <c r="F143" s="14"/>
      <c r="G143" s="14"/>
      <c r="H143" s="14"/>
      <c r="I143" s="14"/>
    </row>
    <row r="144" spans="1:9" ht="12.75">
      <c r="A144" s="19"/>
      <c r="B144" s="23"/>
      <c r="C144" s="9" t="str">
        <f t="shared" si="0"/>
        <v> --</v>
      </c>
      <c r="D144" s="14"/>
      <c r="E144" s="14"/>
      <c r="F144" s="14"/>
      <c r="G144" s="14"/>
      <c r="H144" s="14"/>
      <c r="I144" s="14"/>
    </row>
    <row r="145" spans="1:9" ht="12.75">
      <c r="A145" s="19"/>
      <c r="B145" s="23"/>
      <c r="C145" s="9" t="str">
        <f t="shared" si="0"/>
        <v> --</v>
      </c>
      <c r="D145" s="14"/>
      <c r="E145" s="14"/>
      <c r="F145" s="14"/>
      <c r="G145" s="14"/>
      <c r="H145" s="14"/>
      <c r="I145" s="14"/>
    </row>
    <row r="146" spans="1:9" ht="12.75">
      <c r="A146" s="19"/>
      <c r="B146" s="23"/>
      <c r="C146" s="9" t="str">
        <f t="shared" si="0"/>
        <v> --</v>
      </c>
      <c r="D146" s="14"/>
      <c r="E146" s="14"/>
      <c r="F146" s="14"/>
      <c r="G146" s="14"/>
      <c r="H146" s="14"/>
      <c r="I146" s="14"/>
    </row>
    <row r="147" spans="1:9" ht="12.75">
      <c r="A147" s="19"/>
      <c r="B147" s="23"/>
      <c r="C147" s="9" t="str">
        <f t="shared" si="0"/>
        <v> --</v>
      </c>
      <c r="D147" s="14"/>
      <c r="E147" s="14"/>
      <c r="F147" s="14"/>
      <c r="G147" s="14"/>
      <c r="H147" s="14"/>
      <c r="I147" s="14"/>
    </row>
    <row r="148" spans="1:9" ht="12.75">
      <c r="A148" s="19"/>
      <c r="B148" s="23"/>
      <c r="C148" s="9" t="str">
        <f t="shared" si="0"/>
        <v> --</v>
      </c>
      <c r="D148" s="14"/>
      <c r="E148" s="14"/>
      <c r="F148" s="14"/>
      <c r="G148" s="14"/>
      <c r="H148" s="14"/>
      <c r="I148" s="14"/>
    </row>
    <row r="149" spans="1:9" ht="12.75">
      <c r="A149" s="19"/>
      <c r="B149" s="23"/>
      <c r="C149" s="9" t="str">
        <f t="shared" si="0"/>
        <v> --</v>
      </c>
      <c r="D149" s="14"/>
      <c r="E149" s="14"/>
      <c r="F149" s="14"/>
      <c r="G149" s="14"/>
      <c r="H149" s="14"/>
      <c r="I149" s="14"/>
    </row>
    <row r="150" spans="1:9" ht="12.75">
      <c r="A150" s="19"/>
      <c r="B150" s="23"/>
      <c r="C150" s="9" t="str">
        <f t="shared" si="0"/>
        <v> --</v>
      </c>
      <c r="D150" s="14"/>
      <c r="E150" s="14"/>
      <c r="F150" s="14"/>
      <c r="G150" s="14"/>
      <c r="H150" s="14"/>
      <c r="I150" s="14"/>
    </row>
    <row r="151" spans="1:9" ht="12.75">
      <c r="A151" s="19"/>
      <c r="B151" s="23"/>
      <c r="C151" s="9" t="str">
        <f t="shared" si="0"/>
        <v> --</v>
      </c>
      <c r="D151" s="14"/>
      <c r="E151" s="14"/>
      <c r="F151" s="14"/>
      <c r="G151" s="14"/>
      <c r="H151" s="14"/>
      <c r="I151" s="14"/>
    </row>
    <row r="152" spans="1:9" ht="12.75">
      <c r="A152" s="19"/>
      <c r="B152" s="23"/>
      <c r="C152" s="9" t="str">
        <f t="shared" si="0"/>
        <v> --</v>
      </c>
      <c r="D152" s="14"/>
      <c r="E152" s="14"/>
      <c r="F152" s="14"/>
      <c r="G152" s="14"/>
      <c r="H152" s="14"/>
      <c r="I152" s="14"/>
    </row>
    <row r="153" spans="1:9" ht="12.75">
      <c r="A153" s="19"/>
      <c r="B153" s="23"/>
      <c r="C153" s="9" t="str">
        <f t="shared" si="0"/>
        <v> --</v>
      </c>
      <c r="D153" s="14"/>
      <c r="E153" s="14"/>
      <c r="F153" s="14"/>
      <c r="G153" s="14"/>
      <c r="H153" s="14"/>
      <c r="I153" s="14"/>
    </row>
    <row r="154" spans="1:9" ht="12.75">
      <c r="A154" s="19"/>
      <c r="B154" s="23"/>
      <c r="C154" s="9" t="str">
        <f t="shared" si="0"/>
        <v> --</v>
      </c>
      <c r="D154" s="14"/>
      <c r="E154" s="14"/>
      <c r="F154" s="14"/>
      <c r="G154" s="14"/>
      <c r="H154" s="14"/>
      <c r="I154" s="14"/>
    </row>
    <row r="155" spans="1:9" ht="12.75">
      <c r="A155" s="19"/>
      <c r="B155" s="23"/>
      <c r="C155" s="9" t="str">
        <f t="shared" si="0"/>
        <v> --</v>
      </c>
      <c r="D155" s="14"/>
      <c r="E155" s="14"/>
      <c r="F155" s="14"/>
      <c r="G155" s="14"/>
      <c r="H155" s="14"/>
      <c r="I155" s="14"/>
    </row>
    <row r="156" spans="1:9" ht="12.75">
      <c r="A156" s="19"/>
      <c r="B156" s="23"/>
      <c r="C156" s="9" t="str">
        <f t="shared" si="0"/>
        <v> --</v>
      </c>
      <c r="D156" s="14"/>
      <c r="E156" s="14"/>
      <c r="F156" s="14"/>
      <c r="G156" s="14"/>
      <c r="H156" s="14"/>
      <c r="I156" s="14"/>
    </row>
    <row r="157" spans="1:9" ht="12.75">
      <c r="A157" s="19"/>
      <c r="B157" s="23"/>
      <c r="C157" s="9" t="str">
        <f t="shared" si="0"/>
        <v> --</v>
      </c>
      <c r="D157" s="14"/>
      <c r="E157" s="14"/>
      <c r="F157" s="14"/>
      <c r="G157" s="14"/>
      <c r="H157" s="14"/>
      <c r="I157" s="14"/>
    </row>
    <row r="158" spans="1:9" ht="12.75">
      <c r="A158" s="19"/>
      <c r="B158" s="23"/>
      <c r="C158" s="9" t="str">
        <f t="shared" si="0"/>
        <v> --</v>
      </c>
      <c r="D158" s="14"/>
      <c r="E158" s="14"/>
      <c r="F158" s="14"/>
      <c r="G158" s="14"/>
      <c r="H158" s="14"/>
      <c r="I158" s="14"/>
    </row>
    <row r="159" spans="1:9" ht="12.75">
      <c r="A159" s="19"/>
      <c r="B159" s="23"/>
      <c r="C159" s="9" t="str">
        <f t="shared" si="0"/>
        <v> --</v>
      </c>
      <c r="D159" s="14"/>
      <c r="E159" s="14"/>
      <c r="F159" s="14"/>
      <c r="G159" s="14"/>
      <c r="H159" s="14"/>
      <c r="I159" s="14"/>
    </row>
    <row r="160" spans="1:9" ht="12.75">
      <c r="A160" s="19"/>
      <c r="B160" s="23"/>
      <c r="C160" s="9" t="str">
        <f t="shared" si="0"/>
        <v> --</v>
      </c>
      <c r="D160" s="14"/>
      <c r="E160" s="14"/>
      <c r="F160" s="14"/>
      <c r="G160" s="14"/>
      <c r="H160" s="14"/>
      <c r="I160" s="14"/>
    </row>
    <row r="161" spans="1:9" ht="12.75">
      <c r="A161" s="19"/>
      <c r="B161" s="23"/>
      <c r="C161" s="9" t="str">
        <f t="shared" si="0"/>
        <v> --</v>
      </c>
      <c r="D161" s="14"/>
      <c r="E161" s="14"/>
      <c r="F161" s="14"/>
      <c r="G161" s="14"/>
      <c r="H161" s="14"/>
      <c r="I161" s="14"/>
    </row>
    <row r="162" spans="1:9" ht="12.75">
      <c r="A162" s="19"/>
      <c r="B162" s="23"/>
      <c r="C162" s="9" t="str">
        <f t="shared" si="0"/>
        <v> --</v>
      </c>
      <c r="D162" s="14"/>
      <c r="E162" s="14"/>
      <c r="F162" s="14"/>
      <c r="G162" s="14"/>
      <c r="H162" s="14"/>
      <c r="I162" s="14"/>
    </row>
    <row r="163" spans="1:9" ht="12.75">
      <c r="A163" s="19"/>
      <c r="B163" s="23"/>
      <c r="C163" s="9" t="str">
        <f t="shared" si="0"/>
        <v> --</v>
      </c>
      <c r="D163" s="14"/>
      <c r="E163" s="14"/>
      <c r="F163" s="14"/>
      <c r="G163" s="14"/>
      <c r="H163" s="14"/>
      <c r="I163" s="14"/>
    </row>
    <row r="164" spans="1:9" ht="12.75">
      <c r="A164" s="19"/>
      <c r="B164" s="23"/>
      <c r="C164" s="9" t="str">
        <f t="shared" si="0"/>
        <v> --</v>
      </c>
      <c r="D164" s="14"/>
      <c r="E164" s="14"/>
      <c r="F164" s="14"/>
      <c r="G164" s="14"/>
      <c r="H164" s="14"/>
      <c r="I164" s="14"/>
    </row>
    <row r="165" spans="1:9" ht="12.75">
      <c r="A165" s="19"/>
      <c r="B165" s="23"/>
      <c r="C165" s="9" t="str">
        <f t="shared" si="0"/>
        <v> --</v>
      </c>
      <c r="D165" s="14"/>
      <c r="E165" s="14"/>
      <c r="F165" s="14"/>
      <c r="G165" s="14"/>
      <c r="H165" s="14"/>
      <c r="I165" s="14"/>
    </row>
    <row r="166" spans="1:9" ht="12.75">
      <c r="A166" s="19"/>
      <c r="B166" s="23"/>
      <c r="C166" s="9" t="str">
        <f t="shared" si="0"/>
        <v> --</v>
      </c>
      <c r="D166" s="14"/>
      <c r="E166" s="14"/>
      <c r="F166" s="14"/>
      <c r="G166" s="14"/>
      <c r="H166" s="14"/>
      <c r="I166" s="14"/>
    </row>
    <row r="167" spans="1:9" ht="12.75">
      <c r="A167" s="19"/>
      <c r="B167" s="23"/>
      <c r="C167" s="9" t="str">
        <f t="shared" si="0"/>
        <v> --</v>
      </c>
      <c r="D167" s="14"/>
      <c r="E167" s="14"/>
      <c r="F167" s="14"/>
      <c r="G167" s="14"/>
      <c r="H167" s="14"/>
      <c r="I167" s="14"/>
    </row>
    <row r="168" spans="1:9" ht="12.75">
      <c r="A168" s="19"/>
      <c r="B168" s="23"/>
      <c r="C168" s="9" t="str">
        <f t="shared" si="0"/>
        <v> --</v>
      </c>
      <c r="D168" s="14"/>
      <c r="E168" s="14"/>
      <c r="F168" s="14"/>
      <c r="G168" s="14"/>
      <c r="H168" s="14"/>
      <c r="I168" s="14"/>
    </row>
    <row r="169" spans="1:9" ht="12.75">
      <c r="A169" s="19"/>
      <c r="B169" s="23"/>
      <c r="C169" s="9" t="str">
        <f t="shared" si="0"/>
        <v> --</v>
      </c>
      <c r="D169" s="14"/>
      <c r="E169" s="14"/>
      <c r="F169" s="14"/>
      <c r="G169" s="14"/>
      <c r="H169" s="14"/>
      <c r="I169" s="14"/>
    </row>
    <row r="170" spans="1:9" ht="12.75">
      <c r="A170" s="19"/>
      <c r="B170" s="23"/>
      <c r="C170" s="9" t="str">
        <f t="shared" si="0"/>
        <v> --</v>
      </c>
      <c r="D170" s="14"/>
      <c r="E170" s="14"/>
      <c r="F170" s="14"/>
      <c r="G170" s="14"/>
      <c r="H170" s="14"/>
      <c r="I170" s="14"/>
    </row>
    <row r="171" spans="1:9" ht="12.75">
      <c r="A171" s="19"/>
      <c r="B171" s="23"/>
      <c r="C171" s="9" t="str">
        <f t="shared" si="0"/>
        <v> --</v>
      </c>
      <c r="D171" s="14"/>
      <c r="E171" s="14"/>
      <c r="F171" s="14"/>
      <c r="G171" s="14"/>
      <c r="H171" s="14"/>
      <c r="I171" s="14"/>
    </row>
    <row r="172" spans="1:9" ht="12.75">
      <c r="A172" s="19"/>
      <c r="B172" s="23"/>
      <c r="C172" s="9" t="str">
        <f t="shared" si="0"/>
        <v> --</v>
      </c>
      <c r="D172" s="14"/>
      <c r="E172" s="14"/>
      <c r="F172" s="14"/>
      <c r="G172" s="14"/>
      <c r="H172" s="14"/>
      <c r="I172" s="14"/>
    </row>
    <row r="173" spans="1:9" ht="12.75">
      <c r="A173" s="19"/>
      <c r="B173" s="23"/>
      <c r="C173" s="9" t="str">
        <f t="shared" si="0"/>
        <v> --</v>
      </c>
      <c r="D173" s="14"/>
      <c r="E173" s="14"/>
      <c r="F173" s="14"/>
      <c r="G173" s="14"/>
      <c r="H173" s="14"/>
      <c r="I173" s="14"/>
    </row>
    <row r="174" spans="1:9" ht="12.75">
      <c r="A174" s="19"/>
      <c r="B174" s="23"/>
      <c r="C174" s="9" t="str">
        <f t="shared" si="0"/>
        <v> --</v>
      </c>
      <c r="D174" s="14"/>
      <c r="E174" s="14"/>
      <c r="F174" s="14"/>
      <c r="G174" s="14"/>
      <c r="H174" s="14"/>
      <c r="I174" s="14"/>
    </row>
    <row r="175" spans="1:9" ht="12.75">
      <c r="A175" s="19"/>
      <c r="B175" s="23"/>
      <c r="C175" s="9" t="str">
        <f t="shared" si="0"/>
        <v> --</v>
      </c>
      <c r="D175" s="14"/>
      <c r="E175" s="14"/>
      <c r="F175" s="14"/>
      <c r="G175" s="14"/>
      <c r="H175" s="14"/>
      <c r="I175" s="14"/>
    </row>
    <row r="176" spans="1:9" ht="12.75">
      <c r="A176" s="19"/>
      <c r="B176" s="23"/>
      <c r="C176" s="9" t="str">
        <f t="shared" si="0"/>
        <v> --</v>
      </c>
      <c r="D176" s="14"/>
      <c r="E176" s="14"/>
      <c r="F176" s="14"/>
      <c r="G176" s="14"/>
      <c r="H176" s="14"/>
      <c r="I176" s="14"/>
    </row>
    <row r="177" spans="1:9" ht="12.75">
      <c r="A177" s="19"/>
      <c r="B177" s="23"/>
      <c r="C177" s="9" t="str">
        <f t="shared" si="0"/>
        <v> --</v>
      </c>
      <c r="D177" s="14"/>
      <c r="E177" s="14"/>
      <c r="F177" s="14"/>
      <c r="G177" s="14"/>
      <c r="H177" s="14"/>
      <c r="I177" s="14"/>
    </row>
    <row r="178" spans="1:9" ht="12.75">
      <c r="A178" s="19"/>
      <c r="B178" s="23"/>
      <c r="C178" s="9" t="str">
        <f t="shared" si="0"/>
        <v> --</v>
      </c>
      <c r="D178" s="14"/>
      <c r="E178" s="14"/>
      <c r="F178" s="14"/>
      <c r="G178" s="14"/>
      <c r="H178" s="14"/>
      <c r="I178" s="14"/>
    </row>
    <row r="179" spans="1:9" ht="12.75">
      <c r="A179" s="19"/>
      <c r="B179" s="23"/>
      <c r="C179" s="9" t="str">
        <f t="shared" si="0"/>
        <v> --</v>
      </c>
      <c r="D179" s="14"/>
      <c r="E179" s="14"/>
      <c r="F179" s="14"/>
      <c r="G179" s="14"/>
      <c r="H179" s="14"/>
      <c r="I179" s="14"/>
    </row>
    <row r="180" spans="1:9" ht="12.75">
      <c r="A180" s="19"/>
      <c r="B180" s="23"/>
      <c r="C180" s="9" t="str">
        <f t="shared" si="0"/>
        <v> --</v>
      </c>
      <c r="D180" s="14"/>
      <c r="E180" s="14"/>
      <c r="F180" s="14"/>
      <c r="G180" s="14"/>
      <c r="H180" s="14"/>
      <c r="I180" s="14"/>
    </row>
    <row r="181" spans="1:9" ht="12.75">
      <c r="A181" s="19"/>
      <c r="B181" s="23"/>
      <c r="C181" s="9" t="str">
        <f t="shared" si="0"/>
        <v> --</v>
      </c>
      <c r="D181" s="14"/>
      <c r="E181" s="14"/>
      <c r="F181" s="14"/>
      <c r="G181" s="14"/>
      <c r="H181" s="14"/>
      <c r="I181" s="14"/>
    </row>
    <row r="182" spans="1:9" ht="12.75">
      <c r="A182" s="19"/>
      <c r="B182" s="23"/>
      <c r="C182" s="9" t="str">
        <f t="shared" si="0"/>
        <v> --</v>
      </c>
      <c r="D182" s="14"/>
      <c r="E182" s="14"/>
      <c r="F182" s="14"/>
      <c r="G182" s="14"/>
      <c r="H182" s="14"/>
      <c r="I182" s="14"/>
    </row>
    <row r="183" spans="1:9" ht="12.75">
      <c r="A183" s="19"/>
      <c r="B183" s="23"/>
      <c r="C183" s="9" t="str">
        <f t="shared" si="0"/>
        <v> --</v>
      </c>
      <c r="D183" s="14"/>
      <c r="E183" s="14"/>
      <c r="F183" s="14"/>
      <c r="G183" s="14"/>
      <c r="H183" s="14"/>
      <c r="I183" s="14"/>
    </row>
    <row r="184" spans="1:9" ht="12.75">
      <c r="A184" s="19"/>
      <c r="B184" s="23"/>
      <c r="C184" s="9" t="str">
        <f t="shared" si="0"/>
        <v> --</v>
      </c>
      <c r="D184" s="14"/>
      <c r="E184" s="14"/>
      <c r="F184" s="14"/>
      <c r="G184" s="14"/>
      <c r="H184" s="14"/>
      <c r="I184" s="14"/>
    </row>
    <row r="185" spans="1:9" ht="12.75">
      <c r="A185" s="19"/>
      <c r="B185" s="23"/>
      <c r="C185" s="9" t="str">
        <f t="shared" si="0"/>
        <v> --</v>
      </c>
      <c r="D185" s="14"/>
      <c r="E185" s="14"/>
      <c r="F185" s="14"/>
      <c r="G185" s="14"/>
      <c r="H185" s="14"/>
      <c r="I185" s="14"/>
    </row>
    <row r="186" spans="1:9" ht="12.75">
      <c r="A186" s="19"/>
      <c r="B186" s="23"/>
      <c r="C186" s="9" t="str">
        <f t="shared" si="0"/>
        <v> --</v>
      </c>
      <c r="D186" s="14"/>
      <c r="E186" s="14"/>
      <c r="F186" s="14"/>
      <c r="G186" s="14"/>
      <c r="H186" s="14"/>
      <c r="I186" s="14"/>
    </row>
    <row r="187" spans="1:9" ht="12.75">
      <c r="A187" s="19"/>
      <c r="B187" s="23"/>
      <c r="C187" s="9" t="str">
        <f t="shared" si="0"/>
        <v> --</v>
      </c>
      <c r="D187" s="14"/>
      <c r="E187" s="14"/>
      <c r="F187" s="14"/>
      <c r="G187" s="14"/>
      <c r="H187" s="14"/>
      <c r="I187" s="14"/>
    </row>
    <row r="188" spans="1:9" ht="12.75">
      <c r="A188" s="19"/>
      <c r="B188" s="23"/>
      <c r="C188" s="9" t="str">
        <f t="shared" si="0"/>
        <v> --</v>
      </c>
      <c r="D188" s="14"/>
      <c r="E188" s="14"/>
      <c r="F188" s="14"/>
      <c r="G188" s="14"/>
      <c r="H188" s="14"/>
      <c r="I188" s="14"/>
    </row>
    <row r="189" spans="1:9" ht="12.75">
      <c r="A189" s="19"/>
      <c r="B189" s="23"/>
      <c r="C189" s="9" t="str">
        <f t="shared" si="0"/>
        <v> --</v>
      </c>
      <c r="D189" s="14"/>
      <c r="E189" s="14"/>
      <c r="F189" s="14"/>
      <c r="G189" s="14"/>
      <c r="H189" s="14"/>
      <c r="I189" s="14"/>
    </row>
    <row r="190" spans="1:9" ht="12.75">
      <c r="A190" s="19"/>
      <c r="B190" s="23"/>
      <c r="C190" s="9" t="str">
        <f t="shared" si="0"/>
        <v> --</v>
      </c>
      <c r="D190" s="14"/>
      <c r="E190" s="14"/>
      <c r="F190" s="14"/>
      <c r="G190" s="14"/>
      <c r="H190" s="14"/>
      <c r="I190" s="14"/>
    </row>
    <row r="191" spans="1:9" ht="12.75">
      <c r="A191" s="19"/>
      <c r="B191" s="23"/>
      <c r="C191" s="9" t="str">
        <f t="shared" si="0"/>
        <v> --</v>
      </c>
      <c r="D191" s="14"/>
      <c r="E191" s="14"/>
      <c r="F191" s="14"/>
      <c r="G191" s="14"/>
      <c r="H191" s="14"/>
      <c r="I191" s="14"/>
    </row>
    <row r="192" spans="1:9" ht="12.75">
      <c r="A192" s="19"/>
      <c r="B192" s="23"/>
      <c r="C192" s="9" t="str">
        <f t="shared" si="0"/>
        <v> --</v>
      </c>
      <c r="D192" s="14"/>
      <c r="E192" s="14"/>
      <c r="F192" s="14"/>
      <c r="G192" s="14"/>
      <c r="H192" s="14"/>
      <c r="I192" s="14"/>
    </row>
    <row r="193" spans="1:9" ht="12.75">
      <c r="A193" s="19"/>
      <c r="B193" s="23"/>
      <c r="C193" s="9" t="str">
        <f t="shared" si="0"/>
        <v> --</v>
      </c>
      <c r="D193" s="14"/>
      <c r="E193" s="14"/>
      <c r="F193" s="14"/>
      <c r="G193" s="14"/>
      <c r="H193" s="14"/>
      <c r="I193" s="14"/>
    </row>
    <row r="194" spans="1:9" ht="12.75">
      <c r="A194" s="19"/>
      <c r="B194" s="23"/>
      <c r="C194" s="9" t="str">
        <f t="shared" si="0"/>
        <v> --</v>
      </c>
      <c r="D194" s="14"/>
      <c r="E194" s="14"/>
      <c r="F194" s="14"/>
      <c r="G194" s="14"/>
      <c r="H194" s="14"/>
      <c r="I194" s="14"/>
    </row>
    <row r="195" spans="1:9" ht="12.75">
      <c r="A195" s="19"/>
      <c r="B195" s="23"/>
      <c r="C195" s="9" t="str">
        <f t="shared" si="0"/>
        <v> --</v>
      </c>
      <c r="D195" s="14"/>
      <c r="E195" s="14"/>
      <c r="F195" s="14"/>
      <c r="G195" s="14"/>
      <c r="H195" s="14"/>
      <c r="I195" s="14"/>
    </row>
    <row r="196" spans="1:9" ht="12.75">
      <c r="A196" s="19"/>
      <c r="B196" s="23"/>
      <c r="C196" s="9" t="str">
        <f t="shared" si="0"/>
        <v> --</v>
      </c>
      <c r="D196" s="14"/>
      <c r="E196" s="14"/>
      <c r="F196" s="14"/>
      <c r="G196" s="14"/>
      <c r="H196" s="14"/>
      <c r="I196" s="14"/>
    </row>
    <row r="197" spans="1:9" ht="12.75">
      <c r="A197" s="19"/>
      <c r="B197" s="23"/>
      <c r="C197" s="9" t="str">
        <f t="shared" si="0"/>
        <v> --</v>
      </c>
      <c r="D197" s="14"/>
      <c r="E197" s="14"/>
      <c r="F197" s="14"/>
      <c r="G197" s="14"/>
      <c r="H197" s="14"/>
      <c r="I197" s="14"/>
    </row>
    <row r="198" spans="1:9" ht="12.75">
      <c r="A198" s="19"/>
      <c r="B198" s="23"/>
      <c r="C198" s="9" t="str">
        <f t="shared" si="0"/>
        <v> --</v>
      </c>
      <c r="D198" s="14"/>
      <c r="E198" s="14"/>
      <c r="F198" s="14"/>
      <c r="G198" s="14"/>
      <c r="H198" s="14"/>
      <c r="I198" s="14"/>
    </row>
    <row r="199" spans="1:9" ht="12.75">
      <c r="A199" s="19"/>
      <c r="B199" s="23"/>
      <c r="C199" s="9" t="str">
        <f t="shared" si="0"/>
        <v> --</v>
      </c>
      <c r="D199" s="14"/>
      <c r="E199" s="14"/>
      <c r="F199" s="14"/>
      <c r="G199" s="14"/>
      <c r="H199" s="14"/>
      <c r="I199" s="14"/>
    </row>
    <row r="200" spans="1:9" ht="12.75">
      <c r="A200" s="19"/>
      <c r="B200" s="23"/>
      <c r="C200" s="9" t="str">
        <f t="shared" si="0"/>
        <v> --</v>
      </c>
      <c r="D200" s="14"/>
      <c r="E200" s="14"/>
      <c r="F200" s="14"/>
      <c r="G200" s="14"/>
      <c r="H200" s="14"/>
      <c r="I200" s="14"/>
    </row>
    <row r="201" spans="1:9" ht="12.75">
      <c r="A201" s="19"/>
      <c r="B201" s="23"/>
      <c r="C201" s="9" t="str">
        <f t="shared" si="0"/>
        <v> --</v>
      </c>
      <c r="D201" s="14"/>
      <c r="E201" s="14"/>
      <c r="F201" s="14"/>
      <c r="G201" s="14"/>
      <c r="H201" s="14"/>
      <c r="I201" s="14"/>
    </row>
    <row r="202" spans="1:9" ht="12.75">
      <c r="A202" s="19"/>
      <c r="B202" s="23"/>
      <c r="C202" s="9" t="str">
        <f t="shared" si="0"/>
        <v> --</v>
      </c>
      <c r="D202" s="14"/>
      <c r="E202" s="14"/>
      <c r="F202" s="14"/>
      <c r="G202" s="14"/>
      <c r="H202" s="14"/>
      <c r="I202" s="14"/>
    </row>
    <row r="203" spans="1:9" ht="12.75">
      <c r="A203" s="19"/>
      <c r="B203" s="23"/>
      <c r="C203" s="9" t="str">
        <f t="shared" si="0"/>
        <v> --</v>
      </c>
      <c r="D203" s="14"/>
      <c r="E203" s="14"/>
      <c r="F203" s="14"/>
      <c r="G203" s="14"/>
      <c r="H203" s="14"/>
      <c r="I203" s="14"/>
    </row>
    <row r="204" spans="1:9" ht="12.75">
      <c r="A204" s="19"/>
      <c r="B204" s="23"/>
      <c r="C204" s="9" t="str">
        <f t="shared" si="0"/>
        <v> --</v>
      </c>
      <c r="D204" s="14"/>
      <c r="E204" s="14"/>
      <c r="F204" s="14"/>
      <c r="G204" s="14"/>
      <c r="H204" s="14"/>
      <c r="I204" s="14"/>
    </row>
    <row r="205" spans="1:9" ht="12.75">
      <c r="A205" s="19"/>
      <c r="B205" s="23"/>
      <c r="C205" s="9" t="str">
        <f t="shared" si="0"/>
        <v> --</v>
      </c>
      <c r="D205" s="14"/>
      <c r="E205" s="14"/>
      <c r="F205" s="14"/>
      <c r="G205" s="14"/>
      <c r="H205" s="14"/>
      <c r="I205" s="14"/>
    </row>
    <row r="206" spans="1:9" ht="12.75">
      <c r="A206" s="19"/>
      <c r="B206" s="23"/>
      <c r="C206" s="9" t="str">
        <f t="shared" si="0"/>
        <v> --</v>
      </c>
      <c r="D206" s="14"/>
      <c r="E206" s="14"/>
      <c r="F206" s="14"/>
      <c r="G206" s="14"/>
      <c r="H206" s="14"/>
      <c r="I206" s="14"/>
    </row>
    <row r="207" spans="1:9" ht="12.75">
      <c r="A207" s="19"/>
      <c r="B207" s="23"/>
      <c r="C207" s="9" t="str">
        <f t="shared" si="0"/>
        <v> --</v>
      </c>
      <c r="D207" s="14"/>
      <c r="E207" s="14"/>
      <c r="F207" s="14"/>
      <c r="G207" s="14"/>
      <c r="H207" s="14"/>
      <c r="I207" s="14"/>
    </row>
    <row r="208" spans="1:9" ht="12.75">
      <c r="A208" s="19"/>
      <c r="B208" s="23"/>
      <c r="C208" s="9" t="str">
        <f t="shared" si="0"/>
        <v> --</v>
      </c>
      <c r="D208" s="14"/>
      <c r="E208" s="14"/>
      <c r="F208" s="14"/>
      <c r="G208" s="14"/>
      <c r="H208" s="14"/>
      <c r="I208" s="14"/>
    </row>
    <row r="209" spans="1:9" ht="12.75">
      <c r="A209" s="19"/>
      <c r="B209" s="23"/>
      <c r="C209" s="9" t="str">
        <f t="shared" si="0"/>
        <v> --</v>
      </c>
      <c r="D209" s="14"/>
      <c r="E209" s="14"/>
      <c r="F209" s="14"/>
      <c r="G209" s="14"/>
      <c r="H209" s="14"/>
      <c r="I209" s="14"/>
    </row>
    <row r="210" spans="1:9" ht="12.75">
      <c r="A210" s="19"/>
      <c r="B210" s="23"/>
      <c r="C210" s="9" t="str">
        <f t="shared" si="0"/>
        <v> --</v>
      </c>
      <c r="D210" s="14"/>
      <c r="E210" s="14"/>
      <c r="F210" s="14"/>
      <c r="G210" s="14"/>
      <c r="H210" s="14"/>
      <c r="I210" s="14"/>
    </row>
    <row r="211" spans="1:9" ht="12.75">
      <c r="A211" s="19"/>
      <c r="B211" s="23"/>
      <c r="C211" s="9" t="str">
        <f t="shared" si="0"/>
        <v> --</v>
      </c>
      <c r="D211" s="14"/>
      <c r="E211" s="14"/>
      <c r="F211" s="14"/>
      <c r="G211" s="14"/>
      <c r="H211" s="14"/>
      <c r="I211" s="14"/>
    </row>
    <row r="212" spans="1:9" ht="12.75">
      <c r="A212" s="19"/>
      <c r="B212" s="23"/>
      <c r="C212" s="9" t="str">
        <f t="shared" si="0"/>
        <v> --</v>
      </c>
      <c r="D212" s="14"/>
      <c r="E212" s="14"/>
      <c r="F212" s="14"/>
      <c r="G212" s="14"/>
      <c r="H212" s="14"/>
      <c r="I212" s="14"/>
    </row>
    <row r="213" spans="1:9" ht="12.75">
      <c r="A213" s="19"/>
      <c r="B213" s="23"/>
      <c r="C213" s="9" t="str">
        <f t="shared" si="0"/>
        <v> --</v>
      </c>
      <c r="D213" s="14"/>
      <c r="E213" s="14"/>
      <c r="F213" s="14"/>
      <c r="G213" s="14"/>
      <c r="H213" s="14"/>
      <c r="I213" s="14"/>
    </row>
    <row r="214" spans="1:9" ht="12.75">
      <c r="A214" s="19"/>
      <c r="B214" s="23"/>
      <c r="C214" s="9" t="str">
        <f t="shared" si="0"/>
        <v> --</v>
      </c>
      <c r="D214" s="14"/>
      <c r="E214" s="14"/>
      <c r="F214" s="14"/>
      <c r="G214" s="14"/>
      <c r="H214" s="14"/>
      <c r="I214" s="14"/>
    </row>
    <row r="215" spans="1:9" ht="12.75">
      <c r="A215" s="19"/>
      <c r="B215" s="23"/>
      <c r="C215" s="9" t="str">
        <f t="shared" si="0"/>
        <v> --</v>
      </c>
      <c r="D215" s="14"/>
      <c r="E215" s="14"/>
      <c r="F215" s="14"/>
      <c r="G215" s="14"/>
      <c r="H215" s="14"/>
      <c r="I215" s="14"/>
    </row>
    <row r="216" spans="1:9" ht="12.75">
      <c r="A216" s="19"/>
      <c r="B216" s="23"/>
      <c r="C216" s="9" t="str">
        <f t="shared" si="0"/>
        <v> --</v>
      </c>
      <c r="D216" s="14"/>
      <c r="E216" s="14"/>
      <c r="F216" s="14"/>
      <c r="G216" s="14"/>
      <c r="H216" s="14"/>
      <c r="I216" s="14"/>
    </row>
    <row r="217" spans="1:9" ht="12.75">
      <c r="A217" s="19"/>
      <c r="B217" s="23"/>
      <c r="C217" s="9" t="str">
        <f t="shared" si="0"/>
        <v> --</v>
      </c>
      <c r="D217" s="14"/>
      <c r="E217" s="14"/>
      <c r="F217" s="14"/>
      <c r="G217" s="14"/>
      <c r="H217" s="14"/>
      <c r="I217" s="14"/>
    </row>
    <row r="218" spans="1:9" ht="12.75">
      <c r="A218" s="19"/>
      <c r="B218" s="23"/>
      <c r="C218" s="9" t="str">
        <f t="shared" si="0"/>
        <v> --</v>
      </c>
      <c r="D218" s="14"/>
      <c r="E218" s="14"/>
      <c r="F218" s="14"/>
      <c r="G218" s="14"/>
      <c r="H218" s="14"/>
      <c r="I218" s="14"/>
    </row>
    <row r="219" spans="1:9" ht="12.75">
      <c r="A219" s="19"/>
      <c r="B219" s="23"/>
      <c r="C219" s="9" t="str">
        <f t="shared" si="0"/>
        <v> --</v>
      </c>
      <c r="D219" s="14"/>
      <c r="E219" s="14"/>
      <c r="F219" s="14"/>
      <c r="G219" s="14"/>
      <c r="H219" s="14"/>
      <c r="I219" s="14"/>
    </row>
    <row r="220" spans="1:9" ht="12.75">
      <c r="A220" s="19"/>
      <c r="B220" s="23"/>
      <c r="C220" s="9" t="str">
        <f t="shared" si="0"/>
        <v> --</v>
      </c>
      <c r="D220" s="14"/>
      <c r="E220" s="14"/>
      <c r="F220" s="14"/>
      <c r="G220" s="14"/>
      <c r="H220" s="14"/>
      <c r="I220" s="14"/>
    </row>
    <row r="221" spans="1:9" ht="12.75">
      <c r="A221" s="19"/>
      <c r="B221" s="23"/>
      <c r="C221" s="9" t="str">
        <f t="shared" si="0"/>
        <v> --</v>
      </c>
      <c r="D221" s="14"/>
      <c r="E221" s="14"/>
      <c r="F221" s="14"/>
      <c r="G221" s="14"/>
      <c r="H221" s="14"/>
      <c r="I221" s="14"/>
    </row>
    <row r="222" spans="1:9" ht="12.75">
      <c r="A222" s="19"/>
      <c r="B222" s="23"/>
      <c r="C222" s="9" t="str">
        <f t="shared" si="0"/>
        <v> --</v>
      </c>
      <c r="D222" s="14"/>
      <c r="E222" s="14"/>
      <c r="F222" s="14"/>
      <c r="G222" s="14"/>
      <c r="H222" s="14"/>
      <c r="I222" s="14"/>
    </row>
    <row r="223" spans="1:9" ht="12.75">
      <c r="A223" s="19"/>
      <c r="B223" s="23"/>
      <c r="C223" s="9" t="str">
        <f t="shared" si="0"/>
        <v> --</v>
      </c>
      <c r="D223" s="14"/>
      <c r="E223" s="14"/>
      <c r="F223" s="14"/>
      <c r="G223" s="14"/>
      <c r="H223" s="14"/>
      <c r="I223" s="14"/>
    </row>
    <row r="224" spans="1:9" ht="12.75">
      <c r="A224" s="19"/>
      <c r="B224" s="23"/>
      <c r="C224" s="9" t="str">
        <f t="shared" si="0"/>
        <v> --</v>
      </c>
      <c r="D224" s="14"/>
      <c r="E224" s="14"/>
      <c r="F224" s="14"/>
      <c r="G224" s="14"/>
      <c r="H224" s="14"/>
      <c r="I224" s="14"/>
    </row>
    <row r="225" spans="1:9" ht="12.75">
      <c r="A225" s="19"/>
      <c r="B225" s="23"/>
      <c r="C225" s="9" t="str">
        <f t="shared" si="0"/>
        <v> --</v>
      </c>
      <c r="D225" s="14"/>
      <c r="E225" s="14"/>
      <c r="F225" s="14"/>
      <c r="G225" s="14"/>
      <c r="H225" s="14"/>
      <c r="I225" s="14"/>
    </row>
    <row r="226" spans="1:9" ht="12.75">
      <c r="A226" s="19"/>
      <c r="B226" s="23"/>
      <c r="C226" s="9" t="str">
        <f t="shared" si="0"/>
        <v> --</v>
      </c>
      <c r="D226" s="14"/>
      <c r="E226" s="14"/>
      <c r="F226" s="14"/>
      <c r="G226" s="14"/>
      <c r="H226" s="14"/>
      <c r="I226" s="14"/>
    </row>
    <row r="227" spans="1:9" ht="12.75">
      <c r="A227" s="19"/>
      <c r="B227" s="23"/>
      <c r="C227" s="9" t="str">
        <f t="shared" si="0"/>
        <v> --</v>
      </c>
      <c r="D227" s="14"/>
      <c r="E227" s="14"/>
      <c r="F227" s="14"/>
      <c r="G227" s="14"/>
      <c r="H227" s="14"/>
      <c r="I227" s="14"/>
    </row>
    <row r="228" spans="1:9" ht="12.75">
      <c r="A228" s="19"/>
      <c r="B228" s="23"/>
      <c r="C228" s="9" t="str">
        <f t="shared" si="0"/>
        <v> --</v>
      </c>
      <c r="D228" s="14"/>
      <c r="E228" s="14"/>
      <c r="F228" s="14"/>
      <c r="G228" s="14"/>
      <c r="H228" s="14"/>
      <c r="I228" s="14"/>
    </row>
    <row r="229" spans="1:9" ht="12.75">
      <c r="A229" s="19"/>
      <c r="B229" s="23"/>
      <c r="C229" s="9" t="str">
        <f t="shared" si="0"/>
        <v> --</v>
      </c>
      <c r="D229" s="14"/>
      <c r="E229" s="14"/>
      <c r="F229" s="14"/>
      <c r="G229" s="14"/>
      <c r="H229" s="14"/>
      <c r="I229" s="14"/>
    </row>
    <row r="230" spans="1:9" ht="12.75">
      <c r="A230" s="19"/>
      <c r="B230" s="23"/>
      <c r="C230" s="9" t="str">
        <f t="shared" si="0"/>
        <v> --</v>
      </c>
      <c r="D230" s="14"/>
      <c r="E230" s="14"/>
      <c r="F230" s="14"/>
      <c r="G230" s="14"/>
      <c r="H230" s="14"/>
      <c r="I230" s="14"/>
    </row>
    <row r="231" spans="1:9" ht="12.75">
      <c r="A231" s="19"/>
      <c r="B231" s="23"/>
      <c r="C231" s="9" t="str">
        <f t="shared" si="0"/>
        <v> --</v>
      </c>
      <c r="D231" s="14"/>
      <c r="E231" s="14"/>
      <c r="F231" s="14"/>
      <c r="G231" s="14"/>
      <c r="H231" s="14"/>
      <c r="I231" s="14"/>
    </row>
    <row r="232" spans="1:9" ht="12.75">
      <c r="A232" s="19"/>
      <c r="B232" s="23"/>
      <c r="C232" s="9" t="str">
        <f t="shared" si="0"/>
        <v> --</v>
      </c>
      <c r="D232" s="14"/>
      <c r="E232" s="14"/>
      <c r="F232" s="14"/>
      <c r="G232" s="14"/>
      <c r="H232" s="14"/>
      <c r="I232" s="14"/>
    </row>
    <row r="233" spans="1:9" ht="12.75">
      <c r="A233" s="19"/>
      <c r="B233" s="23"/>
      <c r="C233" s="9" t="str">
        <f t="shared" si="0"/>
        <v> --</v>
      </c>
      <c r="D233" s="14"/>
      <c r="E233" s="14"/>
      <c r="F233" s="14"/>
      <c r="G233" s="14"/>
      <c r="H233" s="14"/>
      <c r="I233" s="14"/>
    </row>
    <row r="234" spans="1:9" ht="12.75">
      <c r="A234" s="19"/>
      <c r="B234" s="23"/>
      <c r="C234" s="9" t="str">
        <f t="shared" si="0"/>
        <v> --</v>
      </c>
      <c r="D234" s="14"/>
      <c r="E234" s="14"/>
      <c r="F234" s="14"/>
      <c r="G234" s="14"/>
      <c r="H234" s="14"/>
      <c r="I234" s="14"/>
    </row>
    <row r="235" spans="1:9" ht="12.75">
      <c r="A235" s="19"/>
      <c r="B235" s="23"/>
      <c r="C235" s="9" t="str">
        <f t="shared" si="0"/>
        <v> --</v>
      </c>
      <c r="D235" s="14"/>
      <c r="E235" s="14"/>
      <c r="F235" s="14"/>
      <c r="G235" s="14"/>
      <c r="H235" s="14"/>
      <c r="I235" s="14"/>
    </row>
    <row r="236" spans="1:9" ht="12.75">
      <c r="A236" s="19"/>
      <c r="B236" s="23"/>
      <c r="C236" s="9" t="str">
        <f t="shared" si="0"/>
        <v> --</v>
      </c>
      <c r="D236" s="14"/>
      <c r="E236" s="14"/>
      <c r="F236" s="14"/>
      <c r="G236" s="14"/>
      <c r="H236" s="14"/>
      <c r="I236" s="14"/>
    </row>
    <row r="237" spans="1:9" ht="12.75">
      <c r="A237" s="19"/>
      <c r="B237" s="23"/>
      <c r="C237" s="9" t="str">
        <f t="shared" si="0"/>
        <v> --</v>
      </c>
      <c r="D237" s="14"/>
      <c r="E237" s="14"/>
      <c r="F237" s="14"/>
      <c r="G237" s="14"/>
      <c r="H237" s="14"/>
      <c r="I237" s="14"/>
    </row>
    <row r="238" spans="1:9" ht="12.75">
      <c r="A238" s="19"/>
      <c r="B238" s="23"/>
      <c r="C238" s="9" t="str">
        <f t="shared" si="0"/>
        <v> --</v>
      </c>
      <c r="D238" s="14"/>
      <c r="E238" s="14"/>
      <c r="F238" s="14"/>
      <c r="G238" s="14"/>
      <c r="H238" s="14"/>
      <c r="I238" s="14"/>
    </row>
    <row r="239" spans="1:9" ht="12.75">
      <c r="A239" s="19"/>
      <c r="B239" s="23"/>
      <c r="C239" s="9" t="str">
        <f t="shared" si="0"/>
        <v> --</v>
      </c>
      <c r="D239" s="14"/>
      <c r="E239" s="14"/>
      <c r="F239" s="14"/>
      <c r="G239" s="14"/>
      <c r="H239" s="14"/>
      <c r="I239" s="14"/>
    </row>
    <row r="240" spans="1:9" ht="12.75">
      <c r="A240" s="19"/>
      <c r="B240" s="23"/>
      <c r="C240" s="9" t="str">
        <f t="shared" si="0"/>
        <v> --</v>
      </c>
      <c r="D240" s="14"/>
      <c r="E240" s="14"/>
      <c r="F240" s="14"/>
      <c r="G240" s="14"/>
      <c r="H240" s="14"/>
      <c r="I240" s="14"/>
    </row>
    <row r="241" spans="1:9" ht="12.75">
      <c r="A241" s="19"/>
      <c r="B241" s="23"/>
      <c r="C241" s="9" t="str">
        <f t="shared" si="0"/>
        <v> --</v>
      </c>
      <c r="D241" s="14"/>
      <c r="E241" s="14"/>
      <c r="F241" s="14"/>
      <c r="G241" s="14"/>
      <c r="H241" s="14"/>
      <c r="I241" s="14"/>
    </row>
    <row r="242" spans="1:9" ht="12.75">
      <c r="A242" s="19"/>
      <c r="B242" s="23"/>
      <c r="C242" s="9" t="str">
        <f t="shared" si="0"/>
        <v> --</v>
      </c>
      <c r="D242" s="14"/>
      <c r="E242" s="14"/>
      <c r="F242" s="14"/>
      <c r="G242" s="14"/>
      <c r="H242" s="14"/>
      <c r="I242" s="14"/>
    </row>
    <row r="243" spans="1:9" ht="12.75">
      <c r="A243" s="19"/>
      <c r="B243" s="23"/>
      <c r="C243" s="9" t="str">
        <f t="shared" si="0"/>
        <v> --</v>
      </c>
      <c r="D243" s="14"/>
      <c r="E243" s="14"/>
      <c r="F243" s="14"/>
      <c r="G243" s="14"/>
      <c r="H243" s="14"/>
      <c r="I243" s="14"/>
    </row>
    <row r="244" spans="1:9" ht="12.75">
      <c r="A244" s="19"/>
      <c r="B244" s="23"/>
      <c r="C244" s="9" t="str">
        <f t="shared" si="0"/>
        <v> --</v>
      </c>
      <c r="D244" s="14"/>
      <c r="E244" s="14"/>
      <c r="F244" s="14"/>
      <c r="G244" s="14"/>
      <c r="H244" s="14"/>
      <c r="I244" s="14"/>
    </row>
    <row r="245" spans="1:9" ht="12.75">
      <c r="A245" s="19"/>
      <c r="B245" s="23"/>
      <c r="C245" s="9" t="str">
        <f t="shared" si="0"/>
        <v> --</v>
      </c>
      <c r="D245" s="14"/>
      <c r="E245" s="14"/>
      <c r="F245" s="14"/>
      <c r="G245" s="14"/>
      <c r="H245" s="14"/>
      <c r="I245" s="14"/>
    </row>
    <row r="246" spans="1:9" ht="12.75">
      <c r="A246" s="19"/>
      <c r="B246" s="23"/>
      <c r="C246" s="9" t="str">
        <f t="shared" si="0"/>
        <v> --</v>
      </c>
      <c r="D246" s="14"/>
      <c r="E246" s="14"/>
      <c r="F246" s="14"/>
      <c r="G246" s="14"/>
      <c r="H246" s="14"/>
      <c r="I246" s="14"/>
    </row>
    <row r="247" spans="1:9" ht="12.75">
      <c r="A247" s="19"/>
      <c r="B247" s="23"/>
      <c r="C247" s="9" t="str">
        <f t="shared" si="0"/>
        <v> --</v>
      </c>
      <c r="D247" s="14"/>
      <c r="E247" s="14"/>
      <c r="F247" s="14"/>
      <c r="G247" s="14"/>
      <c r="H247" s="14"/>
      <c r="I247" s="14"/>
    </row>
    <row r="248" spans="1:9" ht="12.75">
      <c r="A248" s="19"/>
      <c r="B248" s="23"/>
      <c r="C248" s="9" t="str">
        <f t="shared" si="0"/>
        <v> --</v>
      </c>
      <c r="D248" s="14"/>
      <c r="E248" s="14"/>
      <c r="F248" s="14"/>
      <c r="G248" s="14"/>
      <c r="H248" s="14"/>
      <c r="I248" s="14"/>
    </row>
    <row r="249" spans="1:9" ht="12.75">
      <c r="A249" s="19"/>
      <c r="B249" s="23"/>
      <c r="C249" s="9" t="str">
        <f t="shared" si="0"/>
        <v> --</v>
      </c>
      <c r="D249" s="14"/>
      <c r="E249" s="14"/>
      <c r="F249" s="14"/>
      <c r="G249" s="14"/>
      <c r="H249" s="14"/>
      <c r="I249" s="14"/>
    </row>
    <row r="250" spans="1:9" ht="12.75">
      <c r="A250" s="19"/>
      <c r="B250" s="23"/>
      <c r="C250" s="9" t="str">
        <f t="shared" si="0"/>
        <v> --</v>
      </c>
      <c r="D250" s="14"/>
      <c r="E250" s="14"/>
      <c r="F250" s="14"/>
      <c r="G250" s="14"/>
      <c r="H250" s="14"/>
      <c r="I250" s="14"/>
    </row>
    <row r="251" spans="1:9" ht="12.75">
      <c r="A251" s="19"/>
      <c r="B251" s="23"/>
      <c r="C251" s="9" t="str">
        <f t="shared" si="0"/>
        <v> --</v>
      </c>
      <c r="D251" s="14"/>
      <c r="E251" s="14"/>
      <c r="F251" s="14"/>
      <c r="G251" s="14"/>
      <c r="H251" s="14"/>
      <c r="I251" s="14"/>
    </row>
    <row r="252" spans="1:9" ht="12.75">
      <c r="A252" s="19"/>
      <c r="B252" s="23"/>
      <c r="C252" s="9" t="str">
        <f t="shared" si="0"/>
        <v> --</v>
      </c>
      <c r="D252" s="14"/>
      <c r="E252" s="14"/>
      <c r="F252" s="14"/>
      <c r="G252" s="14"/>
      <c r="H252" s="14"/>
      <c r="I252" s="14"/>
    </row>
    <row r="253" spans="1:9" ht="12.75">
      <c r="A253" s="19"/>
      <c r="B253" s="23"/>
      <c r="C253" s="9" t="str">
        <f t="shared" si="0"/>
        <v> --</v>
      </c>
      <c r="D253" s="14"/>
      <c r="E253" s="14"/>
      <c r="F253" s="14"/>
      <c r="G253" s="14"/>
      <c r="H253" s="14"/>
      <c r="I253" s="14"/>
    </row>
    <row r="254" spans="1:9" ht="12.75">
      <c r="A254" s="19"/>
      <c r="B254" s="23"/>
      <c r="C254" s="9" t="str">
        <f t="shared" si="0"/>
        <v> --</v>
      </c>
      <c r="D254" s="14"/>
      <c r="E254" s="14"/>
      <c r="F254" s="14"/>
      <c r="G254" s="14"/>
      <c r="H254" s="14"/>
      <c r="I254" s="14"/>
    </row>
    <row r="255" spans="1:9" ht="12.75">
      <c r="A255" s="19"/>
      <c r="B255" s="23"/>
      <c r="C255" s="9" t="str">
        <f t="shared" si="0"/>
        <v> --</v>
      </c>
      <c r="D255" s="14"/>
      <c r="E255" s="14"/>
      <c r="F255" s="14"/>
      <c r="G255" s="14"/>
      <c r="H255" s="14"/>
      <c r="I255" s="14"/>
    </row>
    <row r="256" spans="1:9" ht="12.75">
      <c r="A256" s="19"/>
      <c r="B256" s="23"/>
      <c r="C256" s="9" t="str">
        <f t="shared" si="0"/>
        <v> --</v>
      </c>
      <c r="D256" s="14"/>
      <c r="E256" s="14"/>
      <c r="F256" s="14"/>
      <c r="G256" s="14"/>
      <c r="H256" s="14"/>
      <c r="I256" s="14"/>
    </row>
    <row r="257" spans="1:9" ht="12.75">
      <c r="A257" s="19"/>
      <c r="B257" s="23"/>
      <c r="C257" s="9" t="str">
        <f t="shared" si="0"/>
        <v> --</v>
      </c>
      <c r="D257" s="14"/>
      <c r="E257" s="14"/>
      <c r="F257" s="14"/>
      <c r="G257" s="14"/>
      <c r="H257" s="14"/>
      <c r="I257" s="14"/>
    </row>
    <row r="258" spans="1:9" ht="12.75">
      <c r="A258" s="19"/>
      <c r="B258" s="23"/>
      <c r="C258" s="9" t="str">
        <f t="shared" si="0"/>
        <v> --</v>
      </c>
      <c r="D258" s="14"/>
      <c r="E258" s="14"/>
      <c r="F258" s="14"/>
      <c r="G258" s="14"/>
      <c r="H258" s="14"/>
      <c r="I258" s="14"/>
    </row>
    <row r="259" spans="1:9" ht="12.75">
      <c r="A259" s="19"/>
      <c r="B259" s="23"/>
      <c r="C259" s="9" t="str">
        <f t="shared" si="0"/>
        <v> --</v>
      </c>
      <c r="D259" s="14"/>
      <c r="E259" s="14"/>
      <c r="F259" s="14"/>
      <c r="G259" s="14"/>
      <c r="H259" s="14"/>
      <c r="I259" s="14"/>
    </row>
    <row r="260" spans="1:9" ht="12.75">
      <c r="A260" s="19"/>
      <c r="B260" s="23"/>
      <c r="C260" s="9" t="str">
        <f t="shared" si="0"/>
        <v> --</v>
      </c>
      <c r="D260" s="14"/>
      <c r="E260" s="14"/>
      <c r="F260" s="14"/>
      <c r="G260" s="14"/>
      <c r="H260" s="14"/>
      <c r="I260" s="14"/>
    </row>
    <row r="261" spans="1:9" ht="12.75">
      <c r="A261" s="19"/>
      <c r="B261" s="23"/>
      <c r="C261" s="9" t="str">
        <f t="shared" si="0"/>
        <v> --</v>
      </c>
      <c r="D261" s="14"/>
      <c r="E261" s="14"/>
      <c r="F261" s="14"/>
      <c r="G261" s="14"/>
      <c r="H261" s="14"/>
      <c r="I261" s="14"/>
    </row>
    <row r="262" spans="1:9" ht="12.75">
      <c r="A262" s="19"/>
      <c r="B262" s="23"/>
      <c r="C262" s="9" t="str">
        <f aca="true" t="shared" si="2" ref="C262:C292">VLOOKUP(B262,VarList,2,FALSE)</f>
        <v> --</v>
      </c>
      <c r="D262" s="14"/>
      <c r="E262" s="14"/>
      <c r="F262" s="14"/>
      <c r="G262" s="14"/>
      <c r="H262" s="14"/>
      <c r="I262" s="14"/>
    </row>
    <row r="263" spans="1:9" ht="12.75">
      <c r="A263" s="19"/>
      <c r="B263" s="23"/>
      <c r="C263" s="9" t="str">
        <f t="shared" si="2"/>
        <v> --</v>
      </c>
      <c r="D263" s="14"/>
      <c r="E263" s="14"/>
      <c r="F263" s="14"/>
      <c r="G263" s="14"/>
      <c r="H263" s="14"/>
      <c r="I263" s="14"/>
    </row>
    <row r="264" spans="1:9" ht="12.75">
      <c r="A264" s="19"/>
      <c r="B264" s="23"/>
      <c r="C264" s="9" t="str">
        <f t="shared" si="2"/>
        <v> --</v>
      </c>
      <c r="D264" s="14"/>
      <c r="E264" s="14"/>
      <c r="F264" s="14"/>
      <c r="G264" s="14"/>
      <c r="H264" s="14"/>
      <c r="I264" s="14"/>
    </row>
    <row r="265" spans="1:9" ht="12.75">
      <c r="A265" s="19"/>
      <c r="B265" s="23"/>
      <c r="C265" s="9" t="str">
        <f t="shared" si="2"/>
        <v> --</v>
      </c>
      <c r="D265" s="14"/>
      <c r="E265" s="14"/>
      <c r="F265" s="14"/>
      <c r="G265" s="14"/>
      <c r="H265" s="14"/>
      <c r="I265" s="14"/>
    </row>
    <row r="266" spans="1:9" ht="12.75">
      <c r="A266" s="19"/>
      <c r="B266" s="23"/>
      <c r="C266" s="9" t="str">
        <f t="shared" si="2"/>
        <v> --</v>
      </c>
      <c r="D266" s="14"/>
      <c r="E266" s="14"/>
      <c r="F266" s="14"/>
      <c r="G266" s="14"/>
      <c r="H266" s="14"/>
      <c r="I266" s="14"/>
    </row>
    <row r="267" spans="1:9" ht="12.75">
      <c r="A267" s="19"/>
      <c r="B267" s="23"/>
      <c r="C267" s="9" t="str">
        <f t="shared" si="2"/>
        <v> --</v>
      </c>
      <c r="D267" s="14"/>
      <c r="E267" s="14"/>
      <c r="F267" s="14"/>
      <c r="G267" s="14"/>
      <c r="H267" s="14"/>
      <c r="I267" s="14"/>
    </row>
    <row r="268" spans="1:9" ht="12.75">
      <c r="A268" s="19"/>
      <c r="B268" s="23"/>
      <c r="C268" s="9" t="str">
        <f t="shared" si="2"/>
        <v> --</v>
      </c>
      <c r="D268" s="14"/>
      <c r="E268" s="14"/>
      <c r="F268" s="14"/>
      <c r="G268" s="14"/>
      <c r="H268" s="14"/>
      <c r="I268" s="14"/>
    </row>
    <row r="269" spans="1:9" ht="12.75">
      <c r="A269" s="19"/>
      <c r="B269" s="23"/>
      <c r="C269" s="9" t="str">
        <f t="shared" si="2"/>
        <v> --</v>
      </c>
      <c r="D269" s="14"/>
      <c r="E269" s="14"/>
      <c r="F269" s="14"/>
      <c r="G269" s="14"/>
      <c r="H269" s="14"/>
      <c r="I269" s="14"/>
    </row>
    <row r="270" spans="1:9" ht="12.75">
      <c r="A270" s="19"/>
      <c r="B270" s="23"/>
      <c r="C270" s="9" t="str">
        <f t="shared" si="2"/>
        <v> --</v>
      </c>
      <c r="D270" s="14"/>
      <c r="E270" s="14"/>
      <c r="F270" s="14"/>
      <c r="G270" s="14"/>
      <c r="H270" s="14"/>
      <c r="I270" s="14"/>
    </row>
    <row r="271" spans="1:9" ht="12.75">
      <c r="A271" s="19"/>
      <c r="B271" s="23"/>
      <c r="C271" s="9" t="str">
        <f t="shared" si="2"/>
        <v> --</v>
      </c>
      <c r="D271" s="14"/>
      <c r="E271" s="14"/>
      <c r="F271" s="14"/>
      <c r="G271" s="14"/>
      <c r="H271" s="14"/>
      <c r="I271" s="14"/>
    </row>
    <row r="272" spans="1:9" ht="12.75">
      <c r="A272" s="19"/>
      <c r="B272" s="23"/>
      <c r="C272" s="9" t="str">
        <f t="shared" si="2"/>
        <v> --</v>
      </c>
      <c r="D272" s="14"/>
      <c r="E272" s="14"/>
      <c r="F272" s="14"/>
      <c r="G272" s="14"/>
      <c r="H272" s="14"/>
      <c r="I272" s="14"/>
    </row>
    <row r="273" spans="1:9" ht="12.75">
      <c r="A273" s="19"/>
      <c r="B273" s="23"/>
      <c r="C273" s="9" t="str">
        <f t="shared" si="2"/>
        <v> --</v>
      </c>
      <c r="D273" s="14"/>
      <c r="E273" s="14"/>
      <c r="F273" s="14"/>
      <c r="G273" s="14"/>
      <c r="H273" s="14"/>
      <c r="I273" s="14"/>
    </row>
    <row r="274" spans="1:9" ht="12.75">
      <c r="A274" s="19"/>
      <c r="B274" s="23"/>
      <c r="C274" s="9" t="str">
        <f t="shared" si="2"/>
        <v> --</v>
      </c>
      <c r="D274" s="14"/>
      <c r="E274" s="14"/>
      <c r="F274" s="14"/>
      <c r="G274" s="14"/>
      <c r="H274" s="14"/>
      <c r="I274" s="14"/>
    </row>
    <row r="275" spans="1:9" ht="12.75">
      <c r="A275" s="19"/>
      <c r="B275" s="23"/>
      <c r="C275" s="9" t="str">
        <f t="shared" si="2"/>
        <v> --</v>
      </c>
      <c r="D275" s="14"/>
      <c r="E275" s="14"/>
      <c r="F275" s="14"/>
      <c r="G275" s="14"/>
      <c r="H275" s="14"/>
      <c r="I275" s="14"/>
    </row>
    <row r="276" spans="1:9" ht="12.75">
      <c r="A276" s="19"/>
      <c r="B276" s="23"/>
      <c r="C276" s="9" t="str">
        <f t="shared" si="2"/>
        <v> --</v>
      </c>
      <c r="D276" s="14"/>
      <c r="E276" s="14"/>
      <c r="F276" s="14"/>
      <c r="G276" s="14"/>
      <c r="H276" s="14"/>
      <c r="I276" s="14"/>
    </row>
    <row r="277" spans="1:9" ht="12.75">
      <c r="A277" s="19"/>
      <c r="B277" s="23"/>
      <c r="C277" s="9" t="str">
        <f t="shared" si="2"/>
        <v> --</v>
      </c>
      <c r="D277" s="14"/>
      <c r="E277" s="14"/>
      <c r="F277" s="14"/>
      <c r="G277" s="14"/>
      <c r="H277" s="14"/>
      <c r="I277" s="14"/>
    </row>
    <row r="278" spans="1:9" ht="12.75">
      <c r="A278" s="19"/>
      <c r="B278" s="23"/>
      <c r="C278" s="9" t="str">
        <f t="shared" si="2"/>
        <v> --</v>
      </c>
      <c r="D278" s="14"/>
      <c r="E278" s="14"/>
      <c r="F278" s="14"/>
      <c r="G278" s="14"/>
      <c r="H278" s="14"/>
      <c r="I278" s="14"/>
    </row>
    <row r="279" spans="1:9" ht="12.75">
      <c r="A279" s="19"/>
      <c r="B279" s="23"/>
      <c r="C279" s="9" t="str">
        <f t="shared" si="2"/>
        <v> --</v>
      </c>
      <c r="D279" s="14"/>
      <c r="E279" s="14"/>
      <c r="F279" s="14"/>
      <c r="G279" s="14"/>
      <c r="H279" s="14"/>
      <c r="I279" s="14"/>
    </row>
    <row r="280" spans="1:9" ht="12.75">
      <c r="A280" s="19"/>
      <c r="B280" s="23"/>
      <c r="C280" s="9" t="str">
        <f t="shared" si="2"/>
        <v> --</v>
      </c>
      <c r="D280" s="14"/>
      <c r="E280" s="14"/>
      <c r="F280" s="14"/>
      <c r="G280" s="14"/>
      <c r="H280" s="14"/>
      <c r="I280" s="14"/>
    </row>
    <row r="281" spans="1:9" ht="12.75">
      <c r="A281" s="19"/>
      <c r="B281" s="23"/>
      <c r="C281" s="9" t="str">
        <f t="shared" si="2"/>
        <v> --</v>
      </c>
      <c r="D281" s="14"/>
      <c r="E281" s="14"/>
      <c r="F281" s="14"/>
      <c r="G281" s="14"/>
      <c r="H281" s="14"/>
      <c r="I281" s="14"/>
    </row>
    <row r="282" spans="1:9" ht="12.75">
      <c r="A282" s="19"/>
      <c r="B282" s="23"/>
      <c r="C282" s="9" t="str">
        <f t="shared" si="2"/>
        <v> --</v>
      </c>
      <c r="D282" s="14"/>
      <c r="E282" s="14"/>
      <c r="F282" s="14"/>
      <c r="G282" s="14"/>
      <c r="H282" s="14"/>
      <c r="I282" s="14"/>
    </row>
    <row r="283" spans="1:9" ht="12.75">
      <c r="A283" s="19"/>
      <c r="B283" s="23"/>
      <c r="C283" s="9" t="str">
        <f t="shared" si="2"/>
        <v> --</v>
      </c>
      <c r="D283" s="14"/>
      <c r="E283" s="14"/>
      <c r="F283" s="14"/>
      <c r="G283" s="14"/>
      <c r="H283" s="14"/>
      <c r="I283" s="14"/>
    </row>
    <row r="284" spans="1:9" ht="12.75">
      <c r="A284" s="19"/>
      <c r="B284" s="23"/>
      <c r="C284" s="9" t="str">
        <f t="shared" si="2"/>
        <v> --</v>
      </c>
      <c r="D284" s="14"/>
      <c r="E284" s="14"/>
      <c r="F284" s="14"/>
      <c r="G284" s="14"/>
      <c r="H284" s="14"/>
      <c r="I284" s="14"/>
    </row>
    <row r="285" spans="1:9" ht="12.75">
      <c r="A285" s="19"/>
      <c r="B285" s="23"/>
      <c r="C285" s="9" t="str">
        <f t="shared" si="2"/>
        <v> --</v>
      </c>
      <c r="D285" s="14"/>
      <c r="E285" s="14"/>
      <c r="F285" s="14"/>
      <c r="G285" s="14"/>
      <c r="H285" s="14"/>
      <c r="I285" s="14"/>
    </row>
    <row r="286" spans="1:9" ht="12.75">
      <c r="A286" s="19"/>
      <c r="B286" s="23"/>
      <c r="C286" s="9" t="str">
        <f t="shared" si="2"/>
        <v> --</v>
      </c>
      <c r="D286" s="14"/>
      <c r="E286" s="14"/>
      <c r="F286" s="14"/>
      <c r="G286" s="14"/>
      <c r="H286" s="14"/>
      <c r="I286" s="14"/>
    </row>
    <row r="287" spans="1:9" ht="12.75">
      <c r="A287" s="19"/>
      <c r="B287" s="23"/>
      <c r="C287" s="9" t="str">
        <f t="shared" si="2"/>
        <v> --</v>
      </c>
      <c r="D287" s="14"/>
      <c r="E287" s="14"/>
      <c r="F287" s="14"/>
      <c r="G287" s="14"/>
      <c r="H287" s="14"/>
      <c r="I287" s="14"/>
    </row>
    <row r="288" spans="1:9" ht="12.75">
      <c r="A288" s="19"/>
      <c r="B288" s="23"/>
      <c r="C288" s="9" t="str">
        <f t="shared" si="2"/>
        <v> --</v>
      </c>
      <c r="D288" s="14"/>
      <c r="E288" s="14"/>
      <c r="F288" s="14"/>
      <c r="G288" s="14"/>
      <c r="H288" s="14"/>
      <c r="I288" s="14"/>
    </row>
    <row r="289" spans="1:9" ht="12.75">
      <c r="A289" s="19"/>
      <c r="B289" s="23"/>
      <c r="C289" s="9" t="str">
        <f t="shared" si="2"/>
        <v> --</v>
      </c>
      <c r="D289" s="14"/>
      <c r="E289" s="14"/>
      <c r="F289" s="14"/>
      <c r="G289" s="14"/>
      <c r="H289" s="14"/>
      <c r="I289" s="14"/>
    </row>
    <row r="290" spans="1:9" ht="12.75">
      <c r="A290" s="19"/>
      <c r="B290" s="23"/>
      <c r="C290" s="9" t="str">
        <f t="shared" si="2"/>
        <v> --</v>
      </c>
      <c r="D290" s="14"/>
      <c r="E290" s="14"/>
      <c r="F290" s="14"/>
      <c r="G290" s="14"/>
      <c r="H290" s="14"/>
      <c r="I290" s="14"/>
    </row>
    <row r="291" spans="1:9" ht="12.75">
      <c r="A291" s="19"/>
      <c r="B291" s="23"/>
      <c r="C291" s="9" t="str">
        <f t="shared" si="2"/>
        <v> --</v>
      </c>
      <c r="D291" s="14"/>
      <c r="E291" s="14"/>
      <c r="F291" s="14"/>
      <c r="G291" s="14"/>
      <c r="H291" s="14"/>
      <c r="I291" s="14"/>
    </row>
    <row r="292" spans="1:9" ht="12.75">
      <c r="A292" s="19"/>
      <c r="B292" s="23"/>
      <c r="C292" s="9" t="str">
        <f t="shared" si="2"/>
        <v> --</v>
      </c>
      <c r="D292" s="17"/>
      <c r="E292" s="17"/>
      <c r="F292" s="17"/>
      <c r="G292" s="17"/>
      <c r="H292" s="17"/>
      <c r="I292" s="17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"/>
    </row>
  </sheetData>
  <sheetProtection password="DEFD" sheet="1" objects="1" scenarios="1"/>
  <mergeCells count="4">
    <mergeCell ref="F6:F8"/>
    <mergeCell ref="G7:G8"/>
    <mergeCell ref="D6:D8"/>
    <mergeCell ref="E6:E8"/>
  </mergeCells>
  <dataValidations count="5">
    <dataValidation type="list" allowBlank="1" showInputMessage="1" showErrorMessage="1" sqref="B9:B292">
      <formula1>VarNames</formula1>
    </dataValidation>
    <dataValidation type="whole" allowBlank="1" showInputMessage="1" showErrorMessage="1" promptTitle="Acceptable Entries" prompt="1992&#10;1992,1994,1997&#10;1992-2001&#10;or combination of above&#10;Must be in chronological order!" sqref="A10:A292">
      <formula1>1750</formula1>
      <formula2>2300</formula2>
    </dataValidation>
    <dataValidation allowBlank="1" showInputMessage="1" showErrorMessage="1" promptTitle="Acceptable Entries" prompt="1992&#10;1992,1994,1997&#10;1992-2001&#10;or combination of above&#10;Must be in chronological order!&#10;" sqref="A9"/>
    <dataValidation type="list" showInputMessage="1" showErrorMessage="1" sqref="C1">
      <formula1>Countries</formula1>
    </dataValidation>
    <dataValidation type="date" allowBlank="1" showInputMessage="1" showErrorMessage="1" sqref="C3">
      <formula1>38322</formula1>
      <formula2>40179</formula2>
    </dataValidation>
  </dataValidations>
  <hyperlinks>
    <hyperlink ref="E2" r:id="rId1" display="HELP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H24"/>
  <sheetViews>
    <sheetView workbookViewId="0" topLeftCell="A1">
      <selection activeCell="B50" sqref="B50"/>
    </sheetView>
  </sheetViews>
  <sheetFormatPr defaultColWidth="9.140625" defaultRowHeight="12.75"/>
  <cols>
    <col min="1" max="1" width="11.28125" style="0" bestFit="1" customWidth="1"/>
    <col min="3" max="3" width="10.28125" style="0" customWidth="1"/>
  </cols>
  <sheetData>
    <row r="3" spans="1:8" ht="12.75">
      <c r="A3" s="6" t="s">
        <v>139</v>
      </c>
      <c r="B3" s="6" t="s">
        <v>3</v>
      </c>
      <c r="C3" s="6" t="s">
        <v>4</v>
      </c>
      <c r="D3" s="6" t="s">
        <v>159</v>
      </c>
      <c r="E3" s="41" t="s">
        <v>123</v>
      </c>
      <c r="F3" s="41"/>
      <c r="G3" s="41"/>
      <c r="H3" s="6" t="s">
        <v>136</v>
      </c>
    </row>
    <row r="4" spans="1:8" ht="12.75">
      <c r="A4" t="s">
        <v>144</v>
      </c>
      <c r="B4" t="s">
        <v>98</v>
      </c>
      <c r="C4" t="s">
        <v>100</v>
      </c>
      <c r="D4" t="s">
        <v>159</v>
      </c>
      <c r="E4">
        <v>66</v>
      </c>
      <c r="F4" t="s">
        <v>105</v>
      </c>
      <c r="G4" t="s">
        <v>115</v>
      </c>
      <c r="H4" t="s">
        <v>137</v>
      </c>
    </row>
    <row r="5" spans="1:8" ht="12.75">
      <c r="A5" t="s">
        <v>140</v>
      </c>
      <c r="B5" t="s">
        <v>97</v>
      </c>
      <c r="C5" t="s">
        <v>101</v>
      </c>
      <c r="D5" t="s">
        <v>160</v>
      </c>
      <c r="E5">
        <v>71</v>
      </c>
      <c r="F5" t="s">
        <v>106</v>
      </c>
      <c r="G5" t="s">
        <v>115</v>
      </c>
      <c r="H5" t="s">
        <v>138</v>
      </c>
    </row>
    <row r="6" spans="1:8" ht="12.75">
      <c r="A6" t="s">
        <v>141</v>
      </c>
      <c r="B6" t="s">
        <v>158</v>
      </c>
      <c r="C6" t="s">
        <v>102</v>
      </c>
      <c r="E6">
        <v>76</v>
      </c>
      <c r="F6" t="s">
        <v>107</v>
      </c>
      <c r="G6" t="s">
        <v>115</v>
      </c>
      <c r="H6" t="s">
        <v>382</v>
      </c>
    </row>
    <row r="7" spans="1:7" ht="12.75">
      <c r="A7" t="s">
        <v>383</v>
      </c>
      <c r="B7" t="s">
        <v>99</v>
      </c>
      <c r="C7" t="s">
        <v>103</v>
      </c>
      <c r="E7">
        <v>81</v>
      </c>
      <c r="F7" t="s">
        <v>108</v>
      </c>
      <c r="G7" t="s">
        <v>115</v>
      </c>
    </row>
    <row r="8" spans="1:7" ht="12.75">
      <c r="A8" t="s">
        <v>143</v>
      </c>
      <c r="B8" t="s">
        <v>157</v>
      </c>
      <c r="C8" t="s">
        <v>104</v>
      </c>
      <c r="E8">
        <v>86</v>
      </c>
      <c r="F8" t="s">
        <v>109</v>
      </c>
      <c r="G8" t="s">
        <v>115</v>
      </c>
    </row>
    <row r="9" spans="1:7" ht="12.75">
      <c r="A9" t="s">
        <v>384</v>
      </c>
      <c r="B9" t="s">
        <v>156</v>
      </c>
      <c r="E9">
        <v>91</v>
      </c>
      <c r="F9" t="s">
        <v>110</v>
      </c>
      <c r="G9" t="s">
        <v>115</v>
      </c>
    </row>
    <row r="10" spans="1:7" ht="12.75">
      <c r="A10" t="s">
        <v>142</v>
      </c>
      <c r="E10">
        <v>96</v>
      </c>
      <c r="F10" t="s">
        <v>111</v>
      </c>
      <c r="G10" t="s">
        <v>115</v>
      </c>
    </row>
    <row r="11" spans="1:7" ht="12.75">
      <c r="A11" t="s">
        <v>96</v>
      </c>
      <c r="E11">
        <v>101</v>
      </c>
      <c r="F11" t="s">
        <v>112</v>
      </c>
      <c r="G11" t="s">
        <v>115</v>
      </c>
    </row>
    <row r="12" spans="1:7" ht="12.75">
      <c r="A12" t="s">
        <v>385</v>
      </c>
      <c r="E12">
        <v>106</v>
      </c>
      <c r="F12" t="s">
        <v>113</v>
      </c>
      <c r="G12" t="s">
        <v>115</v>
      </c>
    </row>
    <row r="13" spans="1:7" ht="12.75">
      <c r="A13" t="s">
        <v>570</v>
      </c>
      <c r="E13">
        <v>111</v>
      </c>
      <c r="F13" t="s">
        <v>114</v>
      </c>
      <c r="G13" t="s">
        <v>115</v>
      </c>
    </row>
    <row r="14" spans="1:7" ht="12.75">
      <c r="A14" t="s">
        <v>145</v>
      </c>
      <c r="E14">
        <v>14</v>
      </c>
      <c r="F14" t="s">
        <v>105</v>
      </c>
      <c r="G14" t="s">
        <v>119</v>
      </c>
    </row>
    <row r="15" spans="1:7" ht="12.75">
      <c r="A15" t="s">
        <v>146</v>
      </c>
      <c r="E15">
        <v>15</v>
      </c>
      <c r="F15" t="s">
        <v>106</v>
      </c>
      <c r="G15" t="s">
        <v>119</v>
      </c>
    </row>
    <row r="16" spans="1:7" ht="12.75">
      <c r="A16" t="s">
        <v>386</v>
      </c>
      <c r="E16">
        <v>16</v>
      </c>
      <c r="F16" t="s">
        <v>107</v>
      </c>
      <c r="G16" t="s">
        <v>119</v>
      </c>
    </row>
    <row r="17" spans="1:7" ht="12.75">
      <c r="A17" t="s">
        <v>147</v>
      </c>
      <c r="E17">
        <v>17</v>
      </c>
      <c r="F17" t="s">
        <v>108</v>
      </c>
      <c r="G17" t="s">
        <v>119</v>
      </c>
    </row>
    <row r="18" spans="5:7" ht="12.75">
      <c r="E18">
        <v>18</v>
      </c>
      <c r="F18" t="s">
        <v>109</v>
      </c>
      <c r="G18" t="s">
        <v>119</v>
      </c>
    </row>
    <row r="19" spans="5:7" ht="12.75">
      <c r="E19">
        <v>19</v>
      </c>
      <c r="F19" t="s">
        <v>110</v>
      </c>
      <c r="G19" t="s">
        <v>119</v>
      </c>
    </row>
    <row r="20" spans="5:7" ht="12.75">
      <c r="E20">
        <v>20</v>
      </c>
      <c r="F20" t="s">
        <v>111</v>
      </c>
      <c r="G20" t="s">
        <v>119</v>
      </c>
    </row>
    <row r="21" spans="5:7" ht="12.75">
      <c r="E21">
        <v>21</v>
      </c>
      <c r="F21" t="s">
        <v>112</v>
      </c>
      <c r="G21" t="s">
        <v>119</v>
      </c>
    </row>
    <row r="22" spans="5:7" ht="12.75">
      <c r="E22">
        <v>22</v>
      </c>
      <c r="F22" t="s">
        <v>113</v>
      </c>
      <c r="G22" t="s">
        <v>119</v>
      </c>
    </row>
    <row r="23" spans="5:7" ht="12.75">
      <c r="E23">
        <v>23</v>
      </c>
      <c r="F23" t="s">
        <v>114</v>
      </c>
      <c r="G23" t="s">
        <v>119</v>
      </c>
    </row>
    <row r="24" spans="5:7" ht="12.75">
      <c r="E24">
        <v>0</v>
      </c>
      <c r="F24" t="s">
        <v>121</v>
      </c>
      <c r="G24" t="s">
        <v>121</v>
      </c>
    </row>
  </sheetData>
  <sheetProtection password="DEFD" sheet="1" objects="1" scenarios="1"/>
  <mergeCells count="1">
    <mergeCell ref="E3:G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C223"/>
  <sheetViews>
    <sheetView workbookViewId="0" topLeftCell="A130">
      <selection activeCell="B185" sqref="B185"/>
    </sheetView>
  </sheetViews>
  <sheetFormatPr defaultColWidth="9.140625" defaultRowHeight="12.75"/>
  <cols>
    <col min="1" max="1" width="10.7109375" style="27" bestFit="1" customWidth="1"/>
    <col min="2" max="2" width="9.140625" style="27" customWidth="1"/>
    <col min="3" max="3" width="60.8515625" style="27" bestFit="1" customWidth="1"/>
    <col min="4" max="16384" width="9.140625" style="27" customWidth="1"/>
  </cols>
  <sheetData>
    <row r="3" spans="1:3" ht="12.75">
      <c r="A3" s="26" t="s">
        <v>127</v>
      </c>
      <c r="B3" s="26" t="s">
        <v>2</v>
      </c>
      <c r="C3" s="26" t="s">
        <v>124</v>
      </c>
    </row>
    <row r="4" spans="1:3" ht="12.75">
      <c r="A4" s="28"/>
      <c r="B4" s="28">
        <v>0</v>
      </c>
      <c r="C4" s="29" t="s">
        <v>181</v>
      </c>
    </row>
    <row r="5" spans="1:3" ht="12.75">
      <c r="A5" s="30">
        <v>100000</v>
      </c>
      <c r="B5" s="27" t="s">
        <v>129</v>
      </c>
      <c r="C5" s="27" t="s">
        <v>182</v>
      </c>
    </row>
    <row r="6" spans="1:3" ht="12.75">
      <c r="A6" s="30">
        <v>110000</v>
      </c>
      <c r="B6" s="27" t="s">
        <v>130</v>
      </c>
      <c r="C6" s="27" t="s">
        <v>183</v>
      </c>
    </row>
    <row r="7" spans="1:3" ht="12.75">
      <c r="A7" s="31">
        <v>111000</v>
      </c>
      <c r="B7" s="27" t="s">
        <v>131</v>
      </c>
      <c r="C7" s="27" t="s">
        <v>184</v>
      </c>
    </row>
    <row r="8" spans="1:3" ht="12.75">
      <c r="A8" s="31">
        <v>111100</v>
      </c>
      <c r="B8" s="27" t="s">
        <v>132</v>
      </c>
      <c r="C8" s="27" t="s">
        <v>185</v>
      </c>
    </row>
    <row r="9" spans="1:3" ht="12.75">
      <c r="A9" s="31">
        <v>111110</v>
      </c>
      <c r="B9" s="27" t="s">
        <v>387</v>
      </c>
      <c r="C9" s="27" t="s">
        <v>388</v>
      </c>
    </row>
    <row r="10" spans="1:3" ht="12.75">
      <c r="A10" s="31">
        <v>111120</v>
      </c>
      <c r="B10" s="27" t="s">
        <v>389</v>
      </c>
      <c r="C10" s="27" t="s">
        <v>390</v>
      </c>
    </row>
    <row r="11" spans="1:3" ht="12.75">
      <c r="A11" s="31">
        <v>111200</v>
      </c>
      <c r="B11" s="27" t="s">
        <v>133</v>
      </c>
      <c r="C11" s="27" t="s">
        <v>186</v>
      </c>
    </row>
    <row r="12" spans="1:3" ht="12.75">
      <c r="A12" s="31">
        <v>111210</v>
      </c>
      <c r="B12" s="27" t="s">
        <v>391</v>
      </c>
      <c r="C12" s="27" t="s">
        <v>392</v>
      </c>
    </row>
    <row r="13" spans="1:3" ht="12.75">
      <c r="A13" s="31">
        <v>111220</v>
      </c>
      <c r="B13" s="27" t="s">
        <v>393</v>
      </c>
      <c r="C13" s="27" t="s">
        <v>394</v>
      </c>
    </row>
    <row r="14" spans="1:3" ht="12.75">
      <c r="A14" s="31">
        <v>111300</v>
      </c>
      <c r="B14" s="27" t="s">
        <v>265</v>
      </c>
      <c r="C14" s="27" t="s">
        <v>266</v>
      </c>
    </row>
    <row r="15" spans="1:3" ht="12.75">
      <c r="A15" s="31">
        <v>111310</v>
      </c>
      <c r="B15" s="27" t="s">
        <v>395</v>
      </c>
      <c r="C15" s="27" t="s">
        <v>396</v>
      </c>
    </row>
    <row r="16" spans="1:3" ht="12.75">
      <c r="A16" s="31">
        <v>111320</v>
      </c>
      <c r="B16" s="27" t="s">
        <v>397</v>
      </c>
      <c r="C16" s="27" t="s">
        <v>398</v>
      </c>
    </row>
    <row r="17" spans="1:3" ht="12.75">
      <c r="A17" s="31">
        <v>112000</v>
      </c>
      <c r="B17" s="27" t="s">
        <v>187</v>
      </c>
      <c r="C17" s="27" t="s">
        <v>188</v>
      </c>
    </row>
    <row r="18" spans="1:3" ht="12.75">
      <c r="A18" s="31">
        <v>112100</v>
      </c>
      <c r="B18" s="27" t="s">
        <v>189</v>
      </c>
      <c r="C18" s="27" t="s">
        <v>267</v>
      </c>
    </row>
    <row r="19" spans="1:3" ht="12.75">
      <c r="A19" s="31">
        <v>112110</v>
      </c>
      <c r="B19" s="27" t="s">
        <v>399</v>
      </c>
      <c r="C19" s="27" t="s">
        <v>400</v>
      </c>
    </row>
    <row r="20" spans="1:3" ht="12.75">
      <c r="A20" s="31">
        <v>112120</v>
      </c>
      <c r="B20" s="27" t="s">
        <v>401</v>
      </c>
      <c r="C20" s="27" t="s">
        <v>402</v>
      </c>
    </row>
    <row r="21" spans="1:3" ht="12.75">
      <c r="A21" s="31">
        <v>112200</v>
      </c>
      <c r="B21" s="27" t="s">
        <v>190</v>
      </c>
      <c r="C21" s="27" t="s">
        <v>268</v>
      </c>
    </row>
    <row r="22" spans="1:3" ht="12.75">
      <c r="A22" s="31">
        <v>112210</v>
      </c>
      <c r="B22" s="27" t="s">
        <v>405</v>
      </c>
      <c r="C22" s="27" t="s">
        <v>403</v>
      </c>
    </row>
    <row r="23" spans="1:3" ht="12.75">
      <c r="A23" s="31">
        <v>112220</v>
      </c>
      <c r="B23" s="27" t="s">
        <v>404</v>
      </c>
      <c r="C23" s="27" t="s">
        <v>406</v>
      </c>
    </row>
    <row r="24" spans="1:3" ht="12.75">
      <c r="A24" s="31">
        <v>112300</v>
      </c>
      <c r="B24" s="27" t="s">
        <v>571</v>
      </c>
      <c r="C24" s="27" t="s">
        <v>577</v>
      </c>
    </row>
    <row r="25" spans="1:3" ht="12.75">
      <c r="A25" s="31">
        <v>112310</v>
      </c>
      <c r="B25" s="27" t="s">
        <v>572</v>
      </c>
      <c r="C25" s="27" t="s">
        <v>578</v>
      </c>
    </row>
    <row r="26" spans="1:3" ht="12.75">
      <c r="A26" s="31">
        <v>112320</v>
      </c>
      <c r="B26" s="27" t="s">
        <v>573</v>
      </c>
      <c r="C26" s="27" t="s">
        <v>579</v>
      </c>
    </row>
    <row r="27" spans="1:3" ht="12.75">
      <c r="A27" s="31">
        <v>112400</v>
      </c>
      <c r="B27" s="27" t="s">
        <v>574</v>
      </c>
      <c r="C27" s="27" t="s">
        <v>580</v>
      </c>
    </row>
    <row r="28" spans="1:3" ht="12.75">
      <c r="A28" s="31">
        <v>112410</v>
      </c>
      <c r="B28" s="27" t="s">
        <v>575</v>
      </c>
      <c r="C28" s="27" t="s">
        <v>581</v>
      </c>
    </row>
    <row r="29" spans="1:3" ht="12.75">
      <c r="A29" s="31">
        <v>112420</v>
      </c>
      <c r="B29" s="27" t="s">
        <v>576</v>
      </c>
      <c r="C29" s="27" t="s">
        <v>582</v>
      </c>
    </row>
    <row r="30" spans="1:3" ht="12.75">
      <c r="A30" s="31">
        <v>112900</v>
      </c>
      <c r="B30" s="27" t="s">
        <v>269</v>
      </c>
      <c r="C30" s="27" t="s">
        <v>191</v>
      </c>
    </row>
    <row r="31" spans="1:3" ht="12.75">
      <c r="A31" s="31">
        <v>112910</v>
      </c>
      <c r="B31" s="27" t="s">
        <v>407</v>
      </c>
      <c r="C31" s="27" t="s">
        <v>408</v>
      </c>
    </row>
    <row r="32" spans="1:3" ht="12.75">
      <c r="A32" s="31">
        <v>112920</v>
      </c>
      <c r="B32" s="27" t="s">
        <v>409</v>
      </c>
      <c r="C32" s="27" t="s">
        <v>410</v>
      </c>
    </row>
    <row r="33" spans="1:3" ht="12.75">
      <c r="A33" s="30">
        <v>120000</v>
      </c>
      <c r="B33" s="27" t="s">
        <v>154</v>
      </c>
      <c r="C33" s="27" t="s">
        <v>192</v>
      </c>
    </row>
    <row r="34" spans="1:3" ht="12.75">
      <c r="A34" s="31">
        <v>121000</v>
      </c>
      <c r="B34" s="27" t="s">
        <v>155</v>
      </c>
      <c r="C34" s="27" t="s">
        <v>193</v>
      </c>
    </row>
    <row r="35" spans="1:3" ht="12.75">
      <c r="A35" s="31">
        <v>122000</v>
      </c>
      <c r="B35" s="27" t="s">
        <v>194</v>
      </c>
      <c r="C35" s="27" t="s">
        <v>411</v>
      </c>
    </row>
    <row r="36" spans="1:3" ht="12.75">
      <c r="A36" s="31">
        <v>122100</v>
      </c>
      <c r="B36" s="27" t="s">
        <v>195</v>
      </c>
      <c r="C36" s="27" t="s">
        <v>412</v>
      </c>
    </row>
    <row r="37" spans="1:3" ht="12.75">
      <c r="A37" s="31">
        <v>122200</v>
      </c>
      <c r="B37" s="27" t="s">
        <v>196</v>
      </c>
      <c r="C37" s="27" t="s">
        <v>413</v>
      </c>
    </row>
    <row r="38" spans="1:3" ht="12.75">
      <c r="A38" s="31">
        <v>122300</v>
      </c>
      <c r="B38" s="27" t="s">
        <v>197</v>
      </c>
      <c r="C38" s="27" t="s">
        <v>414</v>
      </c>
    </row>
    <row r="39" spans="1:3" ht="12.75">
      <c r="A39" s="31">
        <v>122400</v>
      </c>
      <c r="B39" s="27" t="s">
        <v>270</v>
      </c>
      <c r="C39" s="27" t="s">
        <v>415</v>
      </c>
    </row>
    <row r="40" spans="1:3" ht="12.75">
      <c r="A40" s="31">
        <v>123000</v>
      </c>
      <c r="B40" s="27" t="s">
        <v>198</v>
      </c>
      <c r="C40" s="27" t="s">
        <v>416</v>
      </c>
    </row>
    <row r="41" spans="1:3" ht="12.75">
      <c r="A41" s="31">
        <v>124000</v>
      </c>
      <c r="B41" s="27" t="s">
        <v>271</v>
      </c>
      <c r="C41" s="27" t="s">
        <v>199</v>
      </c>
    </row>
    <row r="42" spans="1:3" ht="12.75">
      <c r="A42" s="31">
        <v>200000</v>
      </c>
      <c r="B42" s="27" t="s">
        <v>417</v>
      </c>
      <c r="C42" s="27" t="s">
        <v>418</v>
      </c>
    </row>
    <row r="43" spans="1:3" ht="12.75">
      <c r="A43" s="31">
        <v>210000</v>
      </c>
      <c r="B43" s="27" t="s">
        <v>200</v>
      </c>
      <c r="C43" s="27" t="s">
        <v>419</v>
      </c>
    </row>
    <row r="44" spans="1:3" ht="12.75">
      <c r="A44" s="31">
        <v>211000</v>
      </c>
      <c r="B44" s="27" t="s">
        <v>567</v>
      </c>
      <c r="C44" s="27" t="s">
        <v>568</v>
      </c>
    </row>
    <row r="45" spans="1:3" ht="12.75">
      <c r="A45" s="31">
        <v>211100</v>
      </c>
      <c r="B45" s="27" t="s">
        <v>420</v>
      </c>
      <c r="C45" s="27" t="s">
        <v>421</v>
      </c>
    </row>
    <row r="46" spans="1:3" ht="12.75">
      <c r="A46" s="31">
        <v>211110</v>
      </c>
      <c r="B46" s="27" t="s">
        <v>422</v>
      </c>
      <c r="C46" s="27" t="s">
        <v>423</v>
      </c>
    </row>
    <row r="47" spans="1:3" ht="12.75">
      <c r="A47" s="31">
        <v>211111</v>
      </c>
      <c r="B47" s="27" t="s">
        <v>424</v>
      </c>
      <c r="C47" s="27" t="s">
        <v>425</v>
      </c>
    </row>
    <row r="48" spans="1:3" ht="12.75">
      <c r="A48" s="31">
        <v>211113</v>
      </c>
      <c r="B48" s="27" t="s">
        <v>565</v>
      </c>
      <c r="C48" s="27" t="s">
        <v>427</v>
      </c>
    </row>
    <row r="49" spans="1:3" ht="12.75">
      <c r="A49" s="31">
        <v>211115</v>
      </c>
      <c r="B49" s="27" t="s">
        <v>566</v>
      </c>
      <c r="C49" s="27" t="s">
        <v>426</v>
      </c>
    </row>
    <row r="50" spans="1:3" ht="12.75">
      <c r="A50" s="31">
        <v>211117</v>
      </c>
      <c r="B50" s="27" t="s">
        <v>428</v>
      </c>
      <c r="C50" s="27" t="s">
        <v>429</v>
      </c>
    </row>
    <row r="51" spans="1:3" ht="12.75">
      <c r="A51" s="31">
        <v>211119</v>
      </c>
      <c r="B51" s="27" t="s">
        <v>430</v>
      </c>
      <c r="C51" s="27" t="s">
        <v>201</v>
      </c>
    </row>
    <row r="52" spans="1:3" ht="12.75">
      <c r="A52" s="31">
        <v>211130</v>
      </c>
      <c r="B52" s="27" t="s">
        <v>583</v>
      </c>
      <c r="C52" s="27" t="s">
        <v>431</v>
      </c>
    </row>
    <row r="53" spans="1:3" ht="12.75">
      <c r="A53" s="32">
        <v>211130.1</v>
      </c>
      <c r="B53" s="27" t="s">
        <v>584</v>
      </c>
      <c r="C53" s="27" t="s">
        <v>432</v>
      </c>
    </row>
    <row r="54" spans="1:3" ht="12.75">
      <c r="A54" s="32">
        <v>211130.2</v>
      </c>
      <c r="B54" s="27" t="s">
        <v>585</v>
      </c>
      <c r="C54" s="27" t="s">
        <v>433</v>
      </c>
    </row>
    <row r="55" spans="1:3" ht="12.75">
      <c r="A55" s="31">
        <v>211150</v>
      </c>
      <c r="B55" s="27" t="s">
        <v>435</v>
      </c>
      <c r="C55" s="27" t="s">
        <v>434</v>
      </c>
    </row>
    <row r="56" spans="1:3" ht="12.75">
      <c r="A56" s="32">
        <v>211150.1</v>
      </c>
      <c r="B56" s="27" t="s">
        <v>436</v>
      </c>
      <c r="C56" s="27" t="s">
        <v>437</v>
      </c>
    </row>
    <row r="57" spans="1:3" ht="12.75">
      <c r="A57" s="32">
        <v>211150.2</v>
      </c>
      <c r="B57" s="27" t="s">
        <v>438</v>
      </c>
      <c r="C57" s="27" t="s">
        <v>439</v>
      </c>
    </row>
    <row r="58" spans="1:3" ht="12.75">
      <c r="A58" s="31">
        <v>211500</v>
      </c>
      <c r="B58" s="27" t="s">
        <v>440</v>
      </c>
      <c r="C58" s="27" t="s">
        <v>441</v>
      </c>
    </row>
    <row r="59" spans="1:3" ht="12.75">
      <c r="A59" s="30">
        <v>211510</v>
      </c>
      <c r="B59" s="27" t="s">
        <v>442</v>
      </c>
      <c r="C59" s="27" t="s">
        <v>443</v>
      </c>
    </row>
    <row r="60" spans="1:3" ht="12.75">
      <c r="A60" s="30">
        <v>211511</v>
      </c>
      <c r="B60" s="27" t="s">
        <v>444</v>
      </c>
      <c r="C60" s="27" t="s">
        <v>445</v>
      </c>
    </row>
    <row r="61" spans="1:3" ht="12.75">
      <c r="A61" s="31">
        <v>211513</v>
      </c>
      <c r="B61" s="27" t="s">
        <v>446</v>
      </c>
      <c r="C61" s="27" t="s">
        <v>447</v>
      </c>
    </row>
    <row r="62" spans="1:3" ht="12.75">
      <c r="A62" s="31">
        <v>211515</v>
      </c>
      <c r="B62" s="27" t="s">
        <v>448</v>
      </c>
      <c r="C62" s="27" t="s">
        <v>449</v>
      </c>
    </row>
    <row r="63" spans="1:3" ht="12.75">
      <c r="A63" s="31">
        <v>211517</v>
      </c>
      <c r="B63" s="27" t="s">
        <v>450</v>
      </c>
      <c r="C63" s="27" t="s">
        <v>451</v>
      </c>
    </row>
    <row r="64" spans="1:3" ht="12.75">
      <c r="A64" s="31">
        <v>211519</v>
      </c>
      <c r="B64" s="27" t="s">
        <v>452</v>
      </c>
      <c r="C64" s="27" t="s">
        <v>453</v>
      </c>
    </row>
    <row r="65" spans="1:3" ht="12.75">
      <c r="A65" s="31">
        <v>211540</v>
      </c>
      <c r="B65" s="27" t="s">
        <v>454</v>
      </c>
      <c r="C65" s="27" t="s">
        <v>455</v>
      </c>
    </row>
    <row r="66" spans="1:3" ht="12.75">
      <c r="A66" s="31">
        <v>211570</v>
      </c>
      <c r="B66" s="27" t="s">
        <v>456</v>
      </c>
      <c r="C66" s="27" t="s">
        <v>457</v>
      </c>
    </row>
    <row r="67" spans="1:3" ht="12.75">
      <c r="A67" s="31">
        <v>212000</v>
      </c>
      <c r="B67" s="27" t="s">
        <v>458</v>
      </c>
      <c r="C67" s="27" t="s">
        <v>459</v>
      </c>
    </row>
    <row r="68" spans="1:3" ht="12.75">
      <c r="A68" s="31">
        <v>212100</v>
      </c>
      <c r="B68" s="27" t="s">
        <v>460</v>
      </c>
      <c r="C68" s="27" t="s">
        <v>461</v>
      </c>
    </row>
    <row r="69" spans="1:3" ht="12.75">
      <c r="A69" s="31">
        <v>212110</v>
      </c>
      <c r="B69" s="27" t="s">
        <v>569</v>
      </c>
      <c r="C69" s="27" t="s">
        <v>462</v>
      </c>
    </row>
    <row r="70" spans="1:3" ht="12.75">
      <c r="A70" s="31">
        <v>212111</v>
      </c>
      <c r="B70" s="27" t="s">
        <v>463</v>
      </c>
      <c r="C70" s="27" t="s">
        <v>464</v>
      </c>
    </row>
    <row r="71" spans="1:3" ht="12.75">
      <c r="A71" s="31">
        <v>212114</v>
      </c>
      <c r="B71" s="27" t="s">
        <v>465</v>
      </c>
      <c r="C71" s="27" t="s">
        <v>466</v>
      </c>
    </row>
    <row r="72" spans="1:3" ht="12.75">
      <c r="A72" s="31">
        <v>212117</v>
      </c>
      <c r="B72" s="27" t="s">
        <v>467</v>
      </c>
      <c r="C72" s="27" t="s">
        <v>468</v>
      </c>
    </row>
    <row r="73" spans="1:3" ht="12.75">
      <c r="A73" s="30">
        <v>212510</v>
      </c>
      <c r="B73" s="27" t="s">
        <v>469</v>
      </c>
      <c r="C73" s="27" t="s">
        <v>470</v>
      </c>
    </row>
    <row r="74" spans="1:3" ht="12.75">
      <c r="A74" s="30">
        <v>212511</v>
      </c>
      <c r="B74" s="27" t="s">
        <v>471</v>
      </c>
      <c r="C74" s="27" t="s">
        <v>472</v>
      </c>
    </row>
    <row r="75" spans="1:3" ht="12.75">
      <c r="A75" s="32">
        <v>212511.1</v>
      </c>
      <c r="B75" s="27" t="s">
        <v>473</v>
      </c>
      <c r="C75" s="27" t="s">
        <v>475</v>
      </c>
    </row>
    <row r="76" spans="1:3" ht="12.75">
      <c r="A76" s="32">
        <v>212511.2</v>
      </c>
      <c r="B76" s="27" t="s">
        <v>474</v>
      </c>
      <c r="C76" s="27" t="s">
        <v>476</v>
      </c>
    </row>
    <row r="77" spans="1:3" ht="12.75">
      <c r="A77" s="31">
        <v>212515</v>
      </c>
      <c r="B77" s="27" t="s">
        <v>477</v>
      </c>
      <c r="C77" s="27" t="s">
        <v>478</v>
      </c>
    </row>
    <row r="78" spans="1:3" ht="12.75">
      <c r="A78" s="32">
        <v>212515.1</v>
      </c>
      <c r="B78" s="27" t="s">
        <v>479</v>
      </c>
      <c r="C78" s="27" t="s">
        <v>481</v>
      </c>
    </row>
    <row r="79" spans="1:3" ht="12.75">
      <c r="A79" s="32">
        <v>212515.2</v>
      </c>
      <c r="B79" s="27" t="s">
        <v>480</v>
      </c>
      <c r="C79" s="27" t="s">
        <v>482</v>
      </c>
    </row>
    <row r="80" spans="1:3" ht="12.75">
      <c r="A80" s="31">
        <v>212200</v>
      </c>
      <c r="B80" s="27" t="s">
        <v>483</v>
      </c>
      <c r="C80" s="27" t="s">
        <v>126</v>
      </c>
    </row>
    <row r="81" spans="1:3" ht="12.75">
      <c r="A81" s="31">
        <v>212210</v>
      </c>
      <c r="B81" s="27" t="s">
        <v>484</v>
      </c>
      <c r="C81" s="27" t="s">
        <v>485</v>
      </c>
    </row>
    <row r="82" spans="1:3" ht="12.75">
      <c r="A82" s="31">
        <v>212211</v>
      </c>
      <c r="B82" s="27" t="s">
        <v>486</v>
      </c>
      <c r="C82" s="27" t="s">
        <v>487</v>
      </c>
    </row>
    <row r="83" spans="1:3" ht="12.75">
      <c r="A83" s="31">
        <v>212214</v>
      </c>
      <c r="B83" s="27" t="s">
        <v>488</v>
      </c>
      <c r="C83" s="27" t="s">
        <v>489</v>
      </c>
    </row>
    <row r="84" spans="1:3" ht="12.75">
      <c r="A84" s="31">
        <v>212217</v>
      </c>
      <c r="B84" s="27" t="s">
        <v>490</v>
      </c>
      <c r="C84" s="27" t="s">
        <v>491</v>
      </c>
    </row>
    <row r="85" spans="1:3" ht="12.75">
      <c r="A85" s="31">
        <v>212240</v>
      </c>
      <c r="B85" s="27" t="s">
        <v>492</v>
      </c>
      <c r="C85" s="27" t="s">
        <v>493</v>
      </c>
    </row>
    <row r="86" spans="1:3" ht="12.75">
      <c r="A86" s="31">
        <v>212270</v>
      </c>
      <c r="B86" s="27" t="s">
        <v>494</v>
      </c>
      <c r="C86" s="27" t="s">
        <v>495</v>
      </c>
    </row>
    <row r="87" spans="1:3" ht="12.75">
      <c r="A87" s="31">
        <v>220000</v>
      </c>
      <c r="B87" s="27" t="s">
        <v>202</v>
      </c>
      <c r="C87" s="27" t="s">
        <v>125</v>
      </c>
    </row>
    <row r="88" spans="1:3" ht="12.75">
      <c r="A88" s="34">
        <v>221000</v>
      </c>
      <c r="B88" t="s">
        <v>203</v>
      </c>
      <c r="C88" t="s">
        <v>204</v>
      </c>
    </row>
    <row r="89" spans="1:3" ht="12.75">
      <c r="A89" s="34">
        <v>221100</v>
      </c>
      <c r="B89" t="s">
        <v>211</v>
      </c>
      <c r="C89" t="s">
        <v>496</v>
      </c>
    </row>
    <row r="90" spans="1:3" ht="12.75">
      <c r="A90" s="36">
        <v>221100.1</v>
      </c>
      <c r="B90" t="s">
        <v>497</v>
      </c>
      <c r="C90" t="s">
        <v>498</v>
      </c>
    </row>
    <row r="91" spans="1:3" ht="12.75">
      <c r="A91" s="36">
        <v>221100.2</v>
      </c>
      <c r="B91" t="s">
        <v>499</v>
      </c>
      <c r="C91" t="s">
        <v>500</v>
      </c>
    </row>
    <row r="92" spans="1:3" ht="12.75">
      <c r="A92" s="34">
        <v>221200</v>
      </c>
      <c r="B92" t="s">
        <v>210</v>
      </c>
      <c r="C92" t="s">
        <v>501</v>
      </c>
    </row>
    <row r="93" spans="1:3" ht="12.75">
      <c r="A93" s="35">
        <v>221200.1</v>
      </c>
      <c r="B93" t="s">
        <v>502</v>
      </c>
      <c r="C93" t="s">
        <v>503</v>
      </c>
    </row>
    <row r="94" spans="1:3" ht="12.75">
      <c r="A94" s="35">
        <v>221200.2</v>
      </c>
      <c r="B94" t="s">
        <v>504</v>
      </c>
      <c r="C94" t="s">
        <v>505</v>
      </c>
    </row>
    <row r="95" spans="1:3" ht="12.75">
      <c r="A95" s="34">
        <v>221300</v>
      </c>
      <c r="B95" t="s">
        <v>272</v>
      </c>
      <c r="C95" t="s">
        <v>506</v>
      </c>
    </row>
    <row r="96" spans="1:3" ht="12.75">
      <c r="A96" s="35">
        <v>221300.1</v>
      </c>
      <c r="B96" t="s">
        <v>507</v>
      </c>
      <c r="C96" t="s">
        <v>509</v>
      </c>
    </row>
    <row r="97" spans="1:3" ht="12.75">
      <c r="A97" s="35">
        <v>221300.2</v>
      </c>
      <c r="B97" t="s">
        <v>508</v>
      </c>
      <c r="C97" t="s">
        <v>510</v>
      </c>
    </row>
    <row r="98" spans="1:3" ht="12.75">
      <c r="A98" s="34">
        <v>221400</v>
      </c>
      <c r="B98" t="s">
        <v>599</v>
      </c>
      <c r="C98" t="s">
        <v>600</v>
      </c>
    </row>
    <row r="99" spans="1:3" ht="12.75">
      <c r="A99" s="35">
        <v>221400.1</v>
      </c>
      <c r="B99" t="s">
        <v>601</v>
      </c>
      <c r="C99" t="s">
        <v>602</v>
      </c>
    </row>
    <row r="100" spans="1:3" ht="12.75">
      <c r="A100" s="35">
        <v>221400.2</v>
      </c>
      <c r="B100" t="s">
        <v>603</v>
      </c>
      <c r="C100" t="s">
        <v>604</v>
      </c>
    </row>
    <row r="101" spans="1:3" ht="12.75">
      <c r="A101" s="34">
        <v>221500</v>
      </c>
      <c r="B101" t="s">
        <v>605</v>
      </c>
      <c r="C101" t="s">
        <v>606</v>
      </c>
    </row>
    <row r="102" spans="1:3" ht="12.75">
      <c r="A102" s="35">
        <v>221500.1</v>
      </c>
      <c r="B102" t="s">
        <v>607</v>
      </c>
      <c r="C102" t="s">
        <v>608</v>
      </c>
    </row>
    <row r="103" spans="1:3" ht="12.75">
      <c r="A103" s="35">
        <v>221500.2</v>
      </c>
      <c r="B103" t="s">
        <v>609</v>
      </c>
      <c r="C103" t="s">
        <v>610</v>
      </c>
    </row>
    <row r="104" spans="1:3" ht="12.75">
      <c r="A104" s="34">
        <v>221600</v>
      </c>
      <c r="B104" t="s">
        <v>611</v>
      </c>
      <c r="C104" t="s">
        <v>612</v>
      </c>
    </row>
    <row r="105" spans="1:3" ht="12.75">
      <c r="A105" s="34">
        <v>221700</v>
      </c>
      <c r="B105" t="s">
        <v>212</v>
      </c>
      <c r="C105" t="s">
        <v>222</v>
      </c>
    </row>
    <row r="106" spans="1:3" ht="12.75">
      <c r="A106" s="35">
        <v>221700.1</v>
      </c>
      <c r="B106" t="s">
        <v>511</v>
      </c>
      <c r="C106" t="s">
        <v>513</v>
      </c>
    </row>
    <row r="107" spans="1:3" ht="12.75">
      <c r="A107" s="35">
        <v>221700.2</v>
      </c>
      <c r="B107" t="s">
        <v>512</v>
      </c>
      <c r="C107" t="s">
        <v>514</v>
      </c>
    </row>
    <row r="108" spans="1:3" ht="12.75">
      <c r="A108" s="33">
        <v>221710</v>
      </c>
      <c r="B108" t="s">
        <v>213</v>
      </c>
      <c r="C108" t="s">
        <v>515</v>
      </c>
    </row>
    <row r="109" spans="1:3" ht="12.75">
      <c r="A109" s="35">
        <v>221710.1</v>
      </c>
      <c r="B109" t="s">
        <v>516</v>
      </c>
      <c r="C109" t="s">
        <v>517</v>
      </c>
    </row>
    <row r="110" spans="1:3" ht="12.75">
      <c r="A110" s="35">
        <v>221710.2</v>
      </c>
      <c r="B110" t="s">
        <v>518</v>
      </c>
      <c r="C110" t="s">
        <v>519</v>
      </c>
    </row>
    <row r="111" spans="1:3" ht="12.75">
      <c r="A111" s="34">
        <v>221720</v>
      </c>
      <c r="B111" t="s">
        <v>214</v>
      </c>
      <c r="C111" t="s">
        <v>215</v>
      </c>
    </row>
    <row r="112" spans="1:3" ht="12.75">
      <c r="A112" s="35">
        <v>221720.1</v>
      </c>
      <c r="B112" t="s">
        <v>520</v>
      </c>
      <c r="C112" t="s">
        <v>521</v>
      </c>
    </row>
    <row r="113" spans="1:3" ht="12.75">
      <c r="A113" s="35">
        <v>221720.2</v>
      </c>
      <c r="B113" t="s">
        <v>522</v>
      </c>
      <c r="C113" t="s">
        <v>523</v>
      </c>
    </row>
    <row r="114" spans="1:3" ht="12.75">
      <c r="A114" s="34">
        <v>221730</v>
      </c>
      <c r="B114" t="s">
        <v>216</v>
      </c>
      <c r="C114" t="s">
        <v>524</v>
      </c>
    </row>
    <row r="115" spans="1:3" ht="12.75">
      <c r="A115" s="35">
        <v>221730.1</v>
      </c>
      <c r="B115" t="s">
        <v>525</v>
      </c>
      <c r="C115" t="s">
        <v>526</v>
      </c>
    </row>
    <row r="116" spans="1:3" ht="12.75">
      <c r="A116" s="35">
        <v>221730.2</v>
      </c>
      <c r="B116" t="s">
        <v>527</v>
      </c>
      <c r="C116" t="s">
        <v>528</v>
      </c>
    </row>
    <row r="117" spans="1:3" ht="12.75">
      <c r="A117" s="34">
        <v>221740</v>
      </c>
      <c r="B117" t="s">
        <v>217</v>
      </c>
      <c r="C117" t="s">
        <v>218</v>
      </c>
    </row>
    <row r="118" spans="1:3" ht="12.75">
      <c r="A118" s="36">
        <v>221740.1</v>
      </c>
      <c r="B118" t="s">
        <v>529</v>
      </c>
      <c r="C118" t="s">
        <v>530</v>
      </c>
    </row>
    <row r="119" spans="1:3" ht="12.75">
      <c r="A119" s="35">
        <v>221740.2</v>
      </c>
      <c r="B119" t="s">
        <v>531</v>
      </c>
      <c r="C119" t="s">
        <v>532</v>
      </c>
    </row>
    <row r="120" spans="1:3" ht="12.75">
      <c r="A120" s="34">
        <v>221750</v>
      </c>
      <c r="B120" t="s">
        <v>219</v>
      </c>
      <c r="C120" t="s">
        <v>220</v>
      </c>
    </row>
    <row r="121" spans="1:3" ht="12.75">
      <c r="A121" s="35">
        <v>221750.1</v>
      </c>
      <c r="B121" t="s">
        <v>533</v>
      </c>
      <c r="C121" t="s">
        <v>534</v>
      </c>
    </row>
    <row r="122" spans="1:3" ht="12.75">
      <c r="A122" s="35">
        <v>221750.2</v>
      </c>
      <c r="B122" t="s">
        <v>535</v>
      </c>
      <c r="C122" t="s">
        <v>536</v>
      </c>
    </row>
    <row r="123" spans="1:3" ht="12.75">
      <c r="A123" s="34">
        <v>221760</v>
      </c>
      <c r="B123" t="s">
        <v>221</v>
      </c>
      <c r="C123" t="s">
        <v>537</v>
      </c>
    </row>
    <row r="124" spans="1:3" ht="12.75">
      <c r="A124" s="35">
        <v>221760.1</v>
      </c>
      <c r="B124" t="s">
        <v>538</v>
      </c>
      <c r="C124" t="s">
        <v>540</v>
      </c>
    </row>
    <row r="125" spans="1:3" ht="12.75">
      <c r="A125" s="35">
        <v>221760.2</v>
      </c>
      <c r="B125" t="s">
        <v>539</v>
      </c>
      <c r="C125" t="s">
        <v>541</v>
      </c>
    </row>
    <row r="126" spans="1:3" ht="12.75">
      <c r="A126" s="34">
        <v>221800</v>
      </c>
      <c r="B126" t="s">
        <v>613</v>
      </c>
      <c r="C126" t="s">
        <v>614</v>
      </c>
    </row>
    <row r="127" spans="1:3" ht="12.75">
      <c r="A127" s="35">
        <v>221800.1</v>
      </c>
      <c r="B127" t="s">
        <v>615</v>
      </c>
      <c r="C127" t="s">
        <v>616</v>
      </c>
    </row>
    <row r="128" spans="1:3" ht="12.75">
      <c r="A128" s="35">
        <v>221800.2</v>
      </c>
      <c r="B128" t="s">
        <v>617</v>
      </c>
      <c r="C128" t="s">
        <v>618</v>
      </c>
    </row>
    <row r="129" spans="1:3" ht="12.75">
      <c r="A129" s="34">
        <v>221900</v>
      </c>
      <c r="B129" t="s">
        <v>205</v>
      </c>
      <c r="C129" t="s">
        <v>206</v>
      </c>
    </row>
    <row r="130" spans="1:3" ht="12.75">
      <c r="A130" s="35">
        <v>221900.1</v>
      </c>
      <c r="B130" t="s">
        <v>542</v>
      </c>
      <c r="C130" t="s">
        <v>544</v>
      </c>
    </row>
    <row r="131" spans="1:3" ht="12.75">
      <c r="A131" s="35">
        <v>221900.2</v>
      </c>
      <c r="B131" t="s">
        <v>543</v>
      </c>
      <c r="C131" t="s">
        <v>545</v>
      </c>
    </row>
    <row r="132" spans="1:3" ht="12.75">
      <c r="A132" s="34">
        <v>221910</v>
      </c>
      <c r="B132" t="s">
        <v>207</v>
      </c>
      <c r="C132" t="s">
        <v>546</v>
      </c>
    </row>
    <row r="133" spans="1:3" ht="12.75">
      <c r="A133" s="34">
        <v>221920</v>
      </c>
      <c r="B133" t="s">
        <v>208</v>
      </c>
      <c r="C133" t="s">
        <v>209</v>
      </c>
    </row>
    <row r="134" spans="1:3" ht="12.75">
      <c r="A134" s="31">
        <v>222000</v>
      </c>
      <c r="B134" s="27" t="s">
        <v>223</v>
      </c>
      <c r="C134" s="27" t="s">
        <v>224</v>
      </c>
    </row>
    <row r="135" spans="1:3" ht="12.75">
      <c r="A135" s="32">
        <v>222000.1</v>
      </c>
      <c r="B135" s="27" t="s">
        <v>225</v>
      </c>
      <c r="C135" s="27" t="s">
        <v>226</v>
      </c>
    </row>
    <row r="136" spans="1:3" ht="12.75">
      <c r="A136" s="32">
        <v>222000.2</v>
      </c>
      <c r="B136" s="27" t="s">
        <v>227</v>
      </c>
      <c r="C136" s="27" t="s">
        <v>547</v>
      </c>
    </row>
    <row r="137" spans="1:3" ht="12.75">
      <c r="A137" s="31">
        <v>222200</v>
      </c>
      <c r="B137" s="27" t="s">
        <v>548</v>
      </c>
      <c r="C137" s="27" t="s">
        <v>549</v>
      </c>
    </row>
    <row r="138" spans="1:3" ht="12.75">
      <c r="A138" s="32">
        <v>222200.1</v>
      </c>
      <c r="B138" s="27" t="s">
        <v>550</v>
      </c>
      <c r="C138" s="27" t="s">
        <v>552</v>
      </c>
    </row>
    <row r="139" spans="1:3" ht="12.75">
      <c r="A139" s="32">
        <v>222200.2</v>
      </c>
      <c r="B139" s="27" t="s">
        <v>551</v>
      </c>
      <c r="C139" s="27" t="s">
        <v>553</v>
      </c>
    </row>
    <row r="140" spans="1:3" ht="12.75">
      <c r="A140" s="31">
        <v>222210</v>
      </c>
      <c r="B140" s="27" t="s">
        <v>586</v>
      </c>
      <c r="C140" s="27" t="s">
        <v>589</v>
      </c>
    </row>
    <row r="141" spans="1:3" ht="12.75">
      <c r="A141" s="32">
        <v>222210.1</v>
      </c>
      <c r="B141" s="27" t="s">
        <v>587</v>
      </c>
      <c r="C141" s="27" t="s">
        <v>590</v>
      </c>
    </row>
    <row r="142" spans="1:3" ht="12.75">
      <c r="A142" s="32">
        <v>222210.2</v>
      </c>
      <c r="B142" s="27" t="s">
        <v>588</v>
      </c>
      <c r="C142" s="27" t="s">
        <v>591</v>
      </c>
    </row>
    <row r="143" spans="1:3" ht="12.75">
      <c r="A143" s="31">
        <v>222220</v>
      </c>
      <c r="B143" s="27" t="s">
        <v>252</v>
      </c>
      <c r="C143" s="27" t="s">
        <v>253</v>
      </c>
    </row>
    <row r="144" spans="1:3" ht="12.75">
      <c r="A144" s="32">
        <v>222220.1</v>
      </c>
      <c r="B144" s="27" t="s">
        <v>254</v>
      </c>
      <c r="C144" s="27" t="s">
        <v>255</v>
      </c>
    </row>
    <row r="145" spans="1:3" ht="12.75">
      <c r="A145" s="32">
        <v>222220.2</v>
      </c>
      <c r="B145" s="27" t="s">
        <v>256</v>
      </c>
      <c r="C145" s="27" t="s">
        <v>257</v>
      </c>
    </row>
    <row r="146" spans="1:3" ht="12.75">
      <c r="A146" s="31">
        <v>222223</v>
      </c>
      <c r="B146" s="27" t="s">
        <v>273</v>
      </c>
      <c r="C146" s="27" t="s">
        <v>554</v>
      </c>
    </row>
    <row r="147" spans="1:3" ht="12.75">
      <c r="A147" s="32">
        <v>222223.1</v>
      </c>
      <c r="B147" s="27" t="s">
        <v>274</v>
      </c>
      <c r="C147" s="27" t="s">
        <v>555</v>
      </c>
    </row>
    <row r="148" spans="1:3" ht="12.75">
      <c r="A148" s="32">
        <v>222223.2</v>
      </c>
      <c r="B148" s="27" t="s">
        <v>275</v>
      </c>
      <c r="C148" s="27" t="s">
        <v>556</v>
      </c>
    </row>
    <row r="149" spans="1:3" ht="12.75">
      <c r="A149" s="31">
        <v>222230</v>
      </c>
      <c r="B149" s="27" t="s">
        <v>228</v>
      </c>
      <c r="C149" s="27" t="s">
        <v>229</v>
      </c>
    </row>
    <row r="150" spans="1:3" ht="12.75">
      <c r="A150" s="32">
        <v>222230.1</v>
      </c>
      <c r="B150" s="27" t="s">
        <v>230</v>
      </c>
      <c r="C150" s="27" t="s">
        <v>231</v>
      </c>
    </row>
    <row r="151" spans="1:3" ht="12.75">
      <c r="A151" s="32">
        <v>222230.2</v>
      </c>
      <c r="B151" s="27" t="s">
        <v>232</v>
      </c>
      <c r="C151" s="27" t="s">
        <v>233</v>
      </c>
    </row>
    <row r="152" spans="1:3" ht="12.75">
      <c r="A152" s="31">
        <v>222231</v>
      </c>
      <c r="B152" s="27" t="s">
        <v>234</v>
      </c>
      <c r="C152" s="27" t="s">
        <v>235</v>
      </c>
    </row>
    <row r="153" spans="1:3" ht="12.75">
      <c r="A153" s="32">
        <v>222231.1</v>
      </c>
      <c r="B153" s="27" t="s">
        <v>236</v>
      </c>
      <c r="C153" s="27" t="s">
        <v>237</v>
      </c>
    </row>
    <row r="154" spans="1:3" ht="12.75">
      <c r="A154" s="32">
        <v>222210.2</v>
      </c>
      <c r="B154" s="27" t="s">
        <v>238</v>
      </c>
      <c r="C154" s="27" t="s">
        <v>239</v>
      </c>
    </row>
    <row r="155" spans="1:3" ht="12.75">
      <c r="A155" s="31">
        <v>222232</v>
      </c>
      <c r="B155" s="27" t="s">
        <v>240</v>
      </c>
      <c r="C155" s="27" t="s">
        <v>241</v>
      </c>
    </row>
    <row r="156" spans="1:3" ht="12.75">
      <c r="A156" s="32">
        <v>222232.1</v>
      </c>
      <c r="B156" s="27" t="s">
        <v>242</v>
      </c>
      <c r="C156" s="27" t="s">
        <v>243</v>
      </c>
    </row>
    <row r="157" spans="1:3" ht="12.75">
      <c r="A157" s="32">
        <v>222232.2</v>
      </c>
      <c r="B157" s="27" t="s">
        <v>244</v>
      </c>
      <c r="C157" s="27" t="s">
        <v>245</v>
      </c>
    </row>
    <row r="158" spans="1:3" ht="12.75">
      <c r="A158" s="31">
        <v>222235</v>
      </c>
      <c r="B158" s="27" t="s">
        <v>557</v>
      </c>
      <c r="C158" s="27" t="s">
        <v>558</v>
      </c>
    </row>
    <row r="159" spans="1:3" ht="12.75">
      <c r="A159" s="32">
        <v>222235.1</v>
      </c>
      <c r="B159" s="27" t="s">
        <v>559</v>
      </c>
      <c r="C159" s="27" t="s">
        <v>560</v>
      </c>
    </row>
    <row r="160" spans="1:3" ht="12.75">
      <c r="A160" s="32">
        <v>222235.2</v>
      </c>
      <c r="B160" s="27" t="s">
        <v>561</v>
      </c>
      <c r="C160" s="27" t="s">
        <v>562</v>
      </c>
    </row>
    <row r="161" spans="1:3" ht="12.75">
      <c r="A161" s="31">
        <v>222237</v>
      </c>
      <c r="B161" s="27" t="s">
        <v>246</v>
      </c>
      <c r="C161" s="27" t="s">
        <v>247</v>
      </c>
    </row>
    <row r="162" spans="1:3" ht="12.75">
      <c r="A162" s="32">
        <v>222237.1</v>
      </c>
      <c r="B162" s="27" t="s">
        <v>248</v>
      </c>
      <c r="C162" s="27" t="s">
        <v>249</v>
      </c>
    </row>
    <row r="163" spans="1:3" ht="12.75">
      <c r="A163" s="32">
        <v>222237.2</v>
      </c>
      <c r="B163" s="27" t="s">
        <v>250</v>
      </c>
      <c r="C163" s="27" t="s">
        <v>251</v>
      </c>
    </row>
    <row r="164" spans="1:3" ht="12.75">
      <c r="A164" s="31">
        <v>222239</v>
      </c>
      <c r="B164" s="27" t="s">
        <v>592</v>
      </c>
      <c r="C164" s="27" t="s">
        <v>596</v>
      </c>
    </row>
    <row r="165" spans="1:3" ht="12.75">
      <c r="A165" s="32">
        <v>222239.1</v>
      </c>
      <c r="B165" s="27" t="s">
        <v>593</v>
      </c>
      <c r="C165" s="27" t="s">
        <v>595</v>
      </c>
    </row>
    <row r="166" spans="1:3" ht="12.75">
      <c r="A166" s="32">
        <v>222239.2</v>
      </c>
      <c r="B166" s="27" t="s">
        <v>594</v>
      </c>
      <c r="C166" s="27" t="s">
        <v>597</v>
      </c>
    </row>
    <row r="167" spans="1:3" ht="12.75">
      <c r="A167" s="31">
        <v>222300</v>
      </c>
      <c r="B167" s="27" t="s">
        <v>258</v>
      </c>
      <c r="C167" s="27" t="s">
        <v>598</v>
      </c>
    </row>
    <row r="168" spans="1:3" ht="12.75">
      <c r="A168" s="32">
        <v>222300.1</v>
      </c>
      <c r="B168" s="27" t="s">
        <v>259</v>
      </c>
      <c r="C168" s="27" t="s">
        <v>563</v>
      </c>
    </row>
    <row r="169" spans="1:3" ht="12.75">
      <c r="A169" s="32">
        <v>222300.2</v>
      </c>
      <c r="B169" s="27" t="s">
        <v>260</v>
      </c>
      <c r="C169" s="27" t="s">
        <v>564</v>
      </c>
    </row>
    <row r="170" spans="1:3" ht="12.75">
      <c r="A170" s="31">
        <v>300000</v>
      </c>
      <c r="B170" s="27" t="s">
        <v>261</v>
      </c>
      <c r="C170" s="27" t="s">
        <v>276</v>
      </c>
    </row>
    <row r="171" spans="1:3" ht="12.75">
      <c r="A171" s="31">
        <v>310000</v>
      </c>
      <c r="B171" s="27" t="s">
        <v>277</v>
      </c>
      <c r="C171" s="27" t="s">
        <v>278</v>
      </c>
    </row>
    <row r="172" spans="1:3" ht="12.75">
      <c r="A172" s="31">
        <v>311100</v>
      </c>
      <c r="B172" s="27" t="s">
        <v>279</v>
      </c>
      <c r="C172" s="27" t="s">
        <v>280</v>
      </c>
    </row>
    <row r="173" spans="1:3" ht="12.75">
      <c r="A173" s="31">
        <v>311200</v>
      </c>
      <c r="B173" s="27" t="s">
        <v>281</v>
      </c>
      <c r="C173" s="27" t="s">
        <v>282</v>
      </c>
    </row>
    <row r="174" spans="1:3" ht="12.75">
      <c r="A174" s="31">
        <v>311300</v>
      </c>
      <c r="B174" s="27" t="s">
        <v>283</v>
      </c>
      <c r="C174" s="27" t="s">
        <v>284</v>
      </c>
    </row>
    <row r="175" spans="1:3" ht="12.75">
      <c r="A175" s="31">
        <v>311400</v>
      </c>
      <c r="B175" s="27" t="s">
        <v>285</v>
      </c>
      <c r="C175" s="27" t="s">
        <v>286</v>
      </c>
    </row>
    <row r="176" spans="1:3" ht="12.75">
      <c r="A176" s="31">
        <v>311500</v>
      </c>
      <c r="B176" s="27" t="s">
        <v>287</v>
      </c>
      <c r="C176" s="27" t="s">
        <v>288</v>
      </c>
    </row>
    <row r="177" spans="1:3" ht="12.75">
      <c r="A177" s="31">
        <v>311600</v>
      </c>
      <c r="B177" s="27" t="s">
        <v>289</v>
      </c>
      <c r="C177" s="27" t="s">
        <v>290</v>
      </c>
    </row>
    <row r="178" spans="1:3" ht="12.75">
      <c r="A178" s="31">
        <v>320000</v>
      </c>
      <c r="B178" s="27" t="s">
        <v>291</v>
      </c>
      <c r="C178" s="27" t="s">
        <v>292</v>
      </c>
    </row>
    <row r="179" spans="1:3" ht="12.75">
      <c r="A179" s="31">
        <v>321000</v>
      </c>
      <c r="B179" s="27" t="s">
        <v>293</v>
      </c>
      <c r="C179" s="27" t="s">
        <v>294</v>
      </c>
    </row>
    <row r="180" spans="1:3" ht="12.75">
      <c r="A180" s="31">
        <v>321100</v>
      </c>
      <c r="B180" s="27" t="s">
        <v>295</v>
      </c>
      <c r="C180" s="27" t="s">
        <v>296</v>
      </c>
    </row>
    <row r="181" spans="1:3" ht="12.75">
      <c r="A181" s="31">
        <v>321150</v>
      </c>
      <c r="B181" s="27" t="s">
        <v>297</v>
      </c>
      <c r="C181" s="27" t="s">
        <v>298</v>
      </c>
    </row>
    <row r="182" spans="1:3" ht="12.75">
      <c r="A182" s="31">
        <v>321200</v>
      </c>
      <c r="B182" s="27" t="s">
        <v>299</v>
      </c>
      <c r="C182" s="27" t="s">
        <v>300</v>
      </c>
    </row>
    <row r="183" spans="1:3" ht="12.75">
      <c r="A183" s="31">
        <v>321250</v>
      </c>
      <c r="B183" s="27" t="s">
        <v>301</v>
      </c>
      <c r="C183" s="27" t="s">
        <v>302</v>
      </c>
    </row>
    <row r="184" spans="1:3" ht="12.75">
      <c r="A184" s="31">
        <v>321300</v>
      </c>
      <c r="B184" s="27" t="s">
        <v>303</v>
      </c>
      <c r="C184" s="27" t="s">
        <v>304</v>
      </c>
    </row>
    <row r="185" spans="1:3" ht="12.75">
      <c r="A185" s="31">
        <v>321350</v>
      </c>
      <c r="B185" s="27" t="s">
        <v>305</v>
      </c>
      <c r="C185" s="27" t="s">
        <v>306</v>
      </c>
    </row>
    <row r="186" spans="1:3" ht="12.75">
      <c r="A186" s="31">
        <v>321400</v>
      </c>
      <c r="B186" s="27" t="s">
        <v>307</v>
      </c>
      <c r="C186" s="27" t="s">
        <v>308</v>
      </c>
    </row>
    <row r="187" spans="1:3" ht="12.75">
      <c r="A187" s="31">
        <v>321450</v>
      </c>
      <c r="B187" s="27" t="s">
        <v>309</v>
      </c>
      <c r="C187" s="27" t="s">
        <v>310</v>
      </c>
    </row>
    <row r="188" spans="1:3" ht="12.75">
      <c r="A188" s="31">
        <v>321500</v>
      </c>
      <c r="B188" s="27" t="s">
        <v>311</v>
      </c>
      <c r="C188" s="27" t="s">
        <v>312</v>
      </c>
    </row>
    <row r="189" spans="1:3" ht="12.75">
      <c r="A189" s="31">
        <v>321550</v>
      </c>
      <c r="B189" s="27" t="s">
        <v>313</v>
      </c>
      <c r="C189" s="27" t="s">
        <v>314</v>
      </c>
    </row>
    <row r="190" spans="1:3" ht="12.75">
      <c r="A190" s="31">
        <v>321600</v>
      </c>
      <c r="B190" s="27" t="s">
        <v>315</v>
      </c>
      <c r="C190" s="27" t="s">
        <v>316</v>
      </c>
    </row>
    <row r="191" spans="1:3" ht="12.75">
      <c r="A191" s="31">
        <v>321650</v>
      </c>
      <c r="B191" s="27" t="s">
        <v>317</v>
      </c>
      <c r="C191" s="27" t="s">
        <v>318</v>
      </c>
    </row>
    <row r="192" spans="1:3" ht="12.75">
      <c r="A192" s="31">
        <v>321700</v>
      </c>
      <c r="B192" s="27" t="s">
        <v>319</v>
      </c>
      <c r="C192" s="27" t="s">
        <v>320</v>
      </c>
    </row>
    <row r="193" spans="1:3" ht="12.75">
      <c r="A193" s="31">
        <v>321750</v>
      </c>
      <c r="B193" s="27" t="s">
        <v>321</v>
      </c>
      <c r="C193" s="27" t="s">
        <v>322</v>
      </c>
    </row>
    <row r="194" spans="1:3" ht="12.75">
      <c r="A194" s="31">
        <v>321900</v>
      </c>
      <c r="B194" s="27" t="s">
        <v>323</v>
      </c>
      <c r="C194" s="27" t="s">
        <v>324</v>
      </c>
    </row>
    <row r="195" spans="1:3" ht="12.75">
      <c r="A195" s="31">
        <v>322000</v>
      </c>
      <c r="B195" s="27" t="s">
        <v>325</v>
      </c>
      <c r="C195" s="27" t="s">
        <v>326</v>
      </c>
    </row>
    <row r="196" spans="1:3" ht="12.75">
      <c r="A196" s="31">
        <v>322100</v>
      </c>
      <c r="B196" s="27" t="s">
        <v>327</v>
      </c>
      <c r="C196" s="27" t="s">
        <v>328</v>
      </c>
    </row>
    <row r="197" spans="1:3" ht="12.75">
      <c r="A197" s="31">
        <v>322110</v>
      </c>
      <c r="B197" s="27" t="s">
        <v>329</v>
      </c>
      <c r="C197" s="27" t="s">
        <v>330</v>
      </c>
    </row>
    <row r="198" spans="1:3" ht="12.75">
      <c r="A198" s="31">
        <v>322111</v>
      </c>
      <c r="B198" s="27" t="s">
        <v>331</v>
      </c>
      <c r="C198" s="27" t="s">
        <v>332</v>
      </c>
    </row>
    <row r="199" spans="1:3" ht="12.75">
      <c r="A199" s="31">
        <v>322112</v>
      </c>
      <c r="B199" s="27" t="s">
        <v>333</v>
      </c>
      <c r="C199" s="27" t="s">
        <v>334</v>
      </c>
    </row>
    <row r="200" spans="1:3" ht="12.75">
      <c r="A200" s="31">
        <v>322113</v>
      </c>
      <c r="B200" s="27" t="s">
        <v>335</v>
      </c>
      <c r="C200" s="27" t="s">
        <v>336</v>
      </c>
    </row>
    <row r="201" spans="1:3" ht="12.75">
      <c r="A201" s="31">
        <v>322120</v>
      </c>
      <c r="B201" s="27" t="s">
        <v>337</v>
      </c>
      <c r="C201" s="27" t="s">
        <v>338</v>
      </c>
    </row>
    <row r="202" spans="1:3" ht="12.75">
      <c r="A202" s="31">
        <v>322121</v>
      </c>
      <c r="B202" s="27" t="s">
        <v>339</v>
      </c>
      <c r="C202" s="27" t="s">
        <v>340</v>
      </c>
    </row>
    <row r="203" spans="1:3" ht="12.75">
      <c r="A203" s="31">
        <v>322122</v>
      </c>
      <c r="B203" s="27" t="s">
        <v>341</v>
      </c>
      <c r="C203" s="27" t="s">
        <v>342</v>
      </c>
    </row>
    <row r="204" spans="1:3" ht="12.75">
      <c r="A204" s="31">
        <v>322123</v>
      </c>
      <c r="B204" s="27" t="s">
        <v>343</v>
      </c>
      <c r="C204" s="27" t="s">
        <v>344</v>
      </c>
    </row>
    <row r="205" spans="1:3" ht="12.75">
      <c r="A205" s="31">
        <v>322130</v>
      </c>
      <c r="B205" s="27" t="s">
        <v>345</v>
      </c>
      <c r="C205" s="27" t="s">
        <v>346</v>
      </c>
    </row>
    <row r="206" spans="1:3" ht="12.75">
      <c r="A206" s="31">
        <v>322200</v>
      </c>
      <c r="B206" s="27" t="s">
        <v>347</v>
      </c>
      <c r="C206" s="27" t="s">
        <v>348</v>
      </c>
    </row>
    <row r="207" spans="1:3" ht="12.75">
      <c r="A207" s="31">
        <v>322210</v>
      </c>
      <c r="B207" s="27" t="s">
        <v>349</v>
      </c>
      <c r="C207" s="27" t="s">
        <v>350</v>
      </c>
    </row>
    <row r="208" spans="1:3" ht="12.75">
      <c r="A208" s="31">
        <v>322220</v>
      </c>
      <c r="B208" s="27" t="s">
        <v>351</v>
      </c>
      <c r="C208" s="27" t="s">
        <v>352</v>
      </c>
    </row>
    <row r="209" spans="1:3" ht="12.75">
      <c r="A209" s="31">
        <v>500000</v>
      </c>
      <c r="B209" s="27" t="s">
        <v>353</v>
      </c>
      <c r="C209" s="27" t="s">
        <v>354</v>
      </c>
    </row>
    <row r="210" spans="1:3" ht="12.75">
      <c r="A210" s="31">
        <v>501000</v>
      </c>
      <c r="B210" s="27" t="s">
        <v>355</v>
      </c>
      <c r="C210" s="27" t="s">
        <v>356</v>
      </c>
    </row>
    <row r="211" spans="1:3" ht="12.75">
      <c r="A211" s="31">
        <v>502000</v>
      </c>
      <c r="B211" s="27" t="s">
        <v>357</v>
      </c>
      <c r="C211" s="27" t="s">
        <v>358</v>
      </c>
    </row>
    <row r="212" spans="1:3" ht="12.75">
      <c r="A212" s="31">
        <v>510000</v>
      </c>
      <c r="B212" s="27" t="s">
        <v>359</v>
      </c>
      <c r="C212" s="27" t="s">
        <v>360</v>
      </c>
    </row>
    <row r="213" spans="1:3" ht="12.75">
      <c r="A213" s="31">
        <v>511000</v>
      </c>
      <c r="B213" s="27" t="s">
        <v>361</v>
      </c>
      <c r="C213" s="27" t="s">
        <v>362</v>
      </c>
    </row>
    <row r="214" spans="1:3" ht="12.75">
      <c r="A214" s="31">
        <v>512000</v>
      </c>
      <c r="B214" s="27" t="s">
        <v>363</v>
      </c>
      <c r="C214" s="27" t="s">
        <v>364</v>
      </c>
    </row>
    <row r="215" spans="1:3" ht="12.75">
      <c r="A215" s="31">
        <v>520000</v>
      </c>
      <c r="B215" s="27" t="s">
        <v>365</v>
      </c>
      <c r="C215" s="27" t="s">
        <v>366</v>
      </c>
    </row>
    <row r="216" spans="1:3" ht="12.75">
      <c r="A216" s="31">
        <v>521000</v>
      </c>
      <c r="B216" s="27" t="s">
        <v>367</v>
      </c>
      <c r="C216" s="27" t="s">
        <v>368</v>
      </c>
    </row>
    <row r="217" spans="1:3" ht="12.75">
      <c r="A217" s="31">
        <v>522000</v>
      </c>
      <c r="B217" s="27" t="s">
        <v>369</v>
      </c>
      <c r="C217" s="27" t="s">
        <v>370</v>
      </c>
    </row>
    <row r="218" spans="1:3" ht="12.75">
      <c r="A218" s="31">
        <v>530000</v>
      </c>
      <c r="B218" s="27" t="s">
        <v>371</v>
      </c>
      <c r="C218" s="27" t="s">
        <v>372</v>
      </c>
    </row>
    <row r="219" spans="1:3" ht="12.75">
      <c r="A219" s="31">
        <v>540000</v>
      </c>
      <c r="B219" s="27" t="s">
        <v>373</v>
      </c>
      <c r="C219" s="27" t="s">
        <v>374</v>
      </c>
    </row>
    <row r="220" spans="1:3" ht="12.75">
      <c r="A220" s="31">
        <v>600000</v>
      </c>
      <c r="B220" s="27" t="s">
        <v>375</v>
      </c>
      <c r="C220" s="27" t="s">
        <v>262</v>
      </c>
    </row>
    <row r="221" spans="1:3" ht="12.75">
      <c r="A221" s="31">
        <v>610000</v>
      </c>
      <c r="B221" s="27" t="s">
        <v>376</v>
      </c>
      <c r="C221" s="27" t="s">
        <v>377</v>
      </c>
    </row>
    <row r="222" spans="1:3" ht="12.75">
      <c r="A222" s="31">
        <v>611000</v>
      </c>
      <c r="B222" s="27" t="s">
        <v>378</v>
      </c>
      <c r="C222" s="27" t="s">
        <v>379</v>
      </c>
    </row>
    <row r="223" spans="1:3" ht="12.75">
      <c r="A223" s="31">
        <v>620000</v>
      </c>
      <c r="B223" s="27" t="s">
        <v>380</v>
      </c>
      <c r="C223" s="27" t="s">
        <v>381</v>
      </c>
    </row>
  </sheetData>
  <sheetProtection password="DEFD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- West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Mason</dc:creator>
  <cp:keywords/>
  <dc:description/>
  <cp:lastModifiedBy>John Michael Ian S. Salas</cp:lastModifiedBy>
  <cp:lastPrinted>2005-10-20T01:08:08Z</cp:lastPrinted>
  <dcterms:created xsi:type="dcterms:W3CDTF">2004-10-29T02:27:01Z</dcterms:created>
  <dcterms:modified xsi:type="dcterms:W3CDTF">2007-04-07T04:15:08Z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