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'Lists'!$A$4:$A$21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'VarNames'!$B$4:$C$220</definedName>
    <definedName name="VarName">'[1]VarNames'!$B$2:$B$199</definedName>
    <definedName name="VarNames">'VarNames'!$B$4:$B$220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<sst xmlns="http://schemas.openxmlformats.org/spreadsheetml/2006/main" count="781" uniqueCount="627">
  <si>
    <t>Countries</t>
  </si>
  <si>
    <t>VarType</t>
  </si>
  <si>
    <t>Unit</t>
  </si>
  <si>
    <t>Nominal</t>
  </si>
  <si>
    <t>AgeGroups and Age List</t>
  </si>
  <si>
    <t>Status</t>
  </si>
  <si>
    <t>Australia</t>
  </si>
  <si>
    <t>NTA</t>
  </si>
  <si>
    <t>Units</t>
  </si>
  <si>
    <t>65+</t>
  </si>
  <si>
    <t>Single</t>
  </si>
  <si>
    <t>Prelim</t>
  </si>
  <si>
    <t>Austria</t>
  </si>
  <si>
    <t>Mean</t>
  </si>
  <si>
    <t>Thousands</t>
  </si>
  <si>
    <t>Real</t>
  </si>
  <si>
    <t>70+</t>
  </si>
  <si>
    <t>Final</t>
  </si>
  <si>
    <t>Brazil</t>
  </si>
  <si>
    <t>Smooth Mean</t>
  </si>
  <si>
    <t>Millions</t>
  </si>
  <si>
    <t>75+</t>
  </si>
  <si>
    <t>Hidden</t>
  </si>
  <si>
    <t>Chile</t>
  </si>
  <si>
    <t>Rate</t>
  </si>
  <si>
    <t>Billions</t>
  </si>
  <si>
    <t>80+</t>
  </si>
  <si>
    <t>China</t>
  </si>
  <si>
    <t>Projected Mean</t>
  </si>
  <si>
    <t>Trillions</t>
  </si>
  <si>
    <t>85+</t>
  </si>
  <si>
    <t>Costa Rica</t>
  </si>
  <si>
    <t>Modeled Mean</t>
  </si>
  <si>
    <t>90+</t>
  </si>
  <si>
    <t>France</t>
  </si>
  <si>
    <t>95+</t>
  </si>
  <si>
    <t>India</t>
  </si>
  <si>
    <t>100+</t>
  </si>
  <si>
    <t>Indonesia</t>
  </si>
  <si>
    <t>105+</t>
  </si>
  <si>
    <t>Japan</t>
  </si>
  <si>
    <t>110+</t>
  </si>
  <si>
    <t>Philippines</t>
  </si>
  <si>
    <t>Five</t>
  </si>
  <si>
    <t>Slovenia</t>
  </si>
  <si>
    <t>South Korea</t>
  </si>
  <si>
    <t>Sweden</t>
  </si>
  <si>
    <t>Taiwan</t>
  </si>
  <si>
    <t>Thailand</t>
  </si>
  <si>
    <t>Uruguay</t>
  </si>
  <si>
    <t>US</t>
  </si>
  <si>
    <t>-</t>
  </si>
  <si>
    <t>VarCodes</t>
  </si>
  <si>
    <t>VarName</t>
  </si>
  <si>
    <t>Variable Names</t>
  </si>
  <si>
    <t xml:space="preserve"> --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</si>
  <si>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</si>
  <si>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</si>
  <si>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</si>
  <si>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</si>
  <si>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</si>
  <si>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</si>
  <si>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</si>
  <si>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</si>
  <si>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CGEC</t>
  </si>
  <si>
    <t>Public Consumption, Education, Current</t>
  </si>
  <si>
    <t>CGEK</t>
  </si>
  <si>
    <t>Public Consumption, Education, Capital</t>
  </si>
  <si>
    <t>CGH</t>
  </si>
  <si>
    <t xml:space="preserve">Public Consumption, Health </t>
  </si>
  <si>
    <t>CGHC</t>
  </si>
  <si>
    <t>Public Consumption, Health, Current</t>
  </si>
  <si>
    <t>CGHK</t>
  </si>
  <si>
    <t>Public Consumption, Health, Capital</t>
  </si>
  <si>
    <t>CGX</t>
  </si>
  <si>
    <t xml:space="preserve">Public Consumption, Other  </t>
  </si>
  <si>
    <t>CGXC</t>
  </si>
  <si>
    <t>Public Consumption, Other, Current</t>
  </si>
  <si>
    <t>CGXK</t>
  </si>
  <si>
    <t>Public Consumption, Other, Capital</t>
  </si>
  <si>
    <t>CF</t>
  </si>
  <si>
    <t>Private Consumption</t>
  </si>
  <si>
    <t>CFE</t>
  </si>
  <si>
    <t>Private Consumption, Education</t>
  </si>
  <si>
    <t>CFEC</t>
  </si>
  <si>
    <t>Private Consumption, Education, Current</t>
  </si>
  <si>
    <t>CFEK</t>
  </si>
  <si>
    <t>Private Consumption, Education, Capital</t>
  </si>
  <si>
    <t>CFH</t>
  </si>
  <si>
    <t>Private Consumption, Health</t>
  </si>
  <si>
    <t>CFHC</t>
  </si>
  <si>
    <t>Private Consumption, Health, Current</t>
  </si>
  <si>
    <t>CFHK</t>
  </si>
  <si>
    <t>Private Consumption, Health, Capital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</si>
  <si>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</si>
  <si>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</si>
  <si>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</si>
  <si>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</si>
  <si>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</si>
  <si>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</si>
  <si>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</si>
  <si>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</si>
  <si>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</si>
  <si>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</si>
  <si>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</si>
  <si>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</si>
  <si>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CFX</t>
  </si>
  <si>
    <t>Private Consumption, Other</t>
  </si>
  <si>
    <t>CFXC</t>
  </si>
  <si>
    <t>Private Consumption, Other, Current</t>
  </si>
  <si>
    <t>CFXK</t>
  </si>
  <si>
    <t>Private Consumption, Other, Capital</t>
  </si>
  <si>
    <t>YL</t>
  </si>
  <si>
    <t xml:space="preserve">Labor Income </t>
  </si>
  <si>
    <t>YLE</t>
  </si>
  <si>
    <t xml:space="preserve">Earnings </t>
  </si>
  <si>
    <t>YLF</t>
  </si>
  <si>
    <t>Benefits</t>
  </si>
  <si>
    <t>YLFH</t>
  </si>
  <si>
    <t>Benefits, Health Care</t>
  </si>
  <si>
    <t>YLFU</t>
  </si>
  <si>
    <t>Benefits, Unemployment</t>
  </si>
  <si>
    <t>YLFP</t>
  </si>
  <si>
    <t>Benefits, Pensions</t>
  </si>
  <si>
    <t>YLFX</t>
  </si>
  <si>
    <t>Benefits, Other</t>
  </si>
  <si>
    <t>YLS</t>
  </si>
  <si>
    <t>Self-employment Labor Income</t>
  </si>
  <si>
    <t>YLX</t>
  </si>
  <si>
    <t>Labor Income, Other</t>
  </si>
  <si>
    <t>R</t>
  </si>
  <si>
    <t>Reallocations</t>
  </si>
  <si>
    <t>RA</t>
  </si>
  <si>
    <t>Asset-based Reallocations</t>
  </si>
  <si>
    <t>YA</t>
  </si>
  <si>
    <t>Asset Income</t>
  </si>
  <si>
    <t>S</t>
  </si>
  <si>
    <t>Saving</t>
  </si>
  <si>
    <t>RAF</t>
  </si>
  <si>
    <t>Private Asset-based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</si>
  <si>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</si>
  <si>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</si>
  <si>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</si>
  <si>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</si>
  <si>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</si>
  <si>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</si>
  <si>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YKFD</t>
  </si>
  <si>
    <t>Income, Consumer Durables</t>
  </si>
  <si>
    <t>YKFB</t>
  </si>
  <si>
    <t>Income, Unincorporated Enterprise</t>
  </si>
  <si>
    <t>YKFC</t>
  </si>
  <si>
    <t>Income, Corporate</t>
  </si>
  <si>
    <t>YKFSOE</t>
  </si>
  <si>
    <t>Income, Public Property and Enterprises</t>
  </si>
  <si>
    <t>YLR</t>
  </si>
  <si>
    <t>Private Rent</t>
  </si>
  <si>
    <t>YLRI</t>
  </si>
  <si>
    <t>Private Rent, Inflows</t>
  </si>
  <si>
    <t>YLRO</t>
  </si>
  <si>
    <t>Private Rent, Outflows</t>
  </si>
  <si>
    <t>YMF</t>
  </si>
  <si>
    <t>Private Interest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</si>
  <si>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</si>
  <si>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</si>
  <si>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</si>
  <si>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</si>
  <si>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</si>
  <si>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</si>
  <si>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</si>
  <si>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</si>
  <si>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</si>
  <si>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</si>
  <si>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</si>
  <si>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</si>
  <si>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</si>
  <si>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</si>
  <si>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</si>
  <si>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</si>
  <si>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</si>
  <si>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Public Property and Enterprises</t>
  </si>
  <si>
    <t>SLF</t>
  </si>
  <si>
    <t>Private Accumulation of Land</t>
  </si>
  <si>
    <t>SMF</t>
  </si>
  <si>
    <t>Private Accumulation of Credit</t>
  </si>
  <si>
    <t>RAG</t>
  </si>
  <si>
    <t>Public Asset-based Reallocations</t>
  </si>
  <si>
    <t>YAG</t>
  </si>
  <si>
    <t>Public Asset Income</t>
  </si>
  <si>
    <t>YKG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</si>
  <si>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</si>
  <si>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</si>
  <si>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</si>
  <si>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</si>
  <si>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</si>
  <si>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</si>
  <si>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</si>
  <si>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YMG</t>
  </si>
  <si>
    <t>Public Credit Income</t>
  </si>
  <si>
    <t>YMGI</t>
  </si>
  <si>
    <t>Public Credit Income Inflows</t>
  </si>
  <si>
    <t>YMGO</t>
  </si>
  <si>
    <t>Public Credit Income Outflows</t>
  </si>
  <si>
    <t>SG</t>
  </si>
  <si>
    <t>Public Saving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</si>
  <si>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</si>
  <si>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</si>
  <si>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</si>
  <si>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</si>
  <si>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</si>
  <si>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</si>
  <si>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</si>
  <si>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</si>
  <si>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SMG</t>
  </si>
  <si>
    <t xml:space="preserve">Public Accumulation of Credit </t>
  </si>
  <si>
    <t>T</t>
  </si>
  <si>
    <t>Transfers</t>
  </si>
  <si>
    <t>TG</t>
  </si>
  <si>
    <t>Public Transfers</t>
  </si>
  <si>
    <t>TGE</t>
  </si>
  <si>
    <t>Public Education</t>
  </si>
  <si>
    <t>TGEI</t>
  </si>
  <si>
    <t>Public Education, Inflows</t>
  </si>
  <si>
    <t>TGEO</t>
  </si>
  <si>
    <t>Public Education, Outflows</t>
  </si>
  <si>
    <t>TGH</t>
  </si>
  <si>
    <t>Public Health Care</t>
  </si>
  <si>
    <t>TGHI</t>
  </si>
  <si>
    <t>Public Health Care, Inflows</t>
  </si>
  <si>
    <t>TGHO</t>
  </si>
  <si>
    <t>Public Health Care, Outflows</t>
  </si>
  <si>
    <t>TGSOA</t>
  </si>
  <si>
    <t>Public Pensions</t>
  </si>
  <si>
    <t>TGSOAI</t>
  </si>
  <si>
    <t>Public Pensions, Inflows</t>
  </si>
  <si>
    <t>TGSOAO</t>
  </si>
  <si>
    <t>Public Pensions, Outflows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</si>
  <si>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</si>
  <si>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</si>
  <si>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</si>
  <si>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</si>
  <si>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</si>
  <si>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</si>
  <si>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</si>
  <si>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</si>
  <si>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</si>
  <si>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</si>
  <si>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</si>
  <si>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</si>
  <si>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</si>
  <si>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</si>
  <si>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TGS</t>
  </si>
  <si>
    <t>Social Protection, Other</t>
  </si>
  <si>
    <t>TGSI</t>
  </si>
  <si>
    <t>Social Protection, Other, Inflows</t>
  </si>
  <si>
    <t>TGSO</t>
  </si>
  <si>
    <t>Social Protection, Other, Outflows</t>
  </si>
  <si>
    <t>TGSD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</si>
  <si>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</si>
  <si>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</si>
  <si>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</si>
  <si>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</si>
  <si>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</si>
  <si>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</t>
  </si>
  <si>
    <t>Social Protection, Survivors</t>
  </si>
  <si>
    <t>TGSSI</t>
  </si>
  <si>
    <t>Survivors, Inflows</t>
  </si>
  <si>
    <t>TGSSO</t>
  </si>
  <si>
    <t>Survivors, Outflows</t>
  </si>
  <si>
    <t>TGSF</t>
  </si>
  <si>
    <t>Social Protection, Family and Children</t>
  </si>
  <si>
    <t>TGSFI</t>
  </si>
  <si>
    <t>Family and Children, Inflows</t>
  </si>
  <si>
    <t>TGSFO</t>
  </si>
  <si>
    <t>Family and Children, Outflows</t>
  </si>
  <si>
    <t>TGSU</t>
  </si>
  <si>
    <t>Social Protection, Unemployment</t>
  </si>
  <si>
    <t>TGSUI</t>
  </si>
  <si>
    <t>Unemployment, Inflows</t>
  </si>
  <si>
    <t>TGSUO</t>
  </si>
  <si>
    <t>Unemployment, Outflows</t>
  </si>
  <si>
    <t>TGSH</t>
  </si>
  <si>
    <t>Social Protection, Housing</t>
  </si>
  <si>
    <t>TGSHI</t>
  </si>
  <si>
    <t>Housing, Inflows</t>
  </si>
  <si>
    <t>TGSHO</t>
  </si>
  <si>
    <t>Housing, Outflows</t>
  </si>
  <si>
    <t>TGSX</t>
  </si>
  <si>
    <t>Social Protection, Miscellaneous</t>
  </si>
  <si>
    <t>TGSXI</t>
  </si>
  <si>
    <t>Social Protection, Miscellaneous, Inflows</t>
  </si>
  <si>
    <t>TGSXO</t>
  </si>
  <si>
    <t>Social Protection, Miscellaneous,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</si>
  <si>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</si>
  <si>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</si>
  <si>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</si>
  <si>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</si>
  <si>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</si>
  <si>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</si>
  <si>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TGC</t>
  </si>
  <si>
    <t>Collective Goods and Services</t>
  </si>
  <si>
    <t>TGCI</t>
  </si>
  <si>
    <t>Collective, Inflows</t>
  </si>
  <si>
    <t>TGCO</t>
  </si>
  <si>
    <t>Collective, Outflows</t>
  </si>
  <si>
    <t>TGCN</t>
  </si>
  <si>
    <t>Collective, Non-Congestible</t>
  </si>
  <si>
    <t>TGCC</t>
  </si>
  <si>
    <t>Collective, Congestible</t>
  </si>
  <si>
    <t>TP</t>
  </si>
  <si>
    <t>Private Transfers</t>
  </si>
  <si>
    <t>TPI</t>
  </si>
  <si>
    <t>Private Transfers, Inflows</t>
  </si>
  <si>
    <t>TPO</t>
  </si>
  <si>
    <t>Private Transfers, Outflows</t>
  </si>
  <si>
    <t>TPIV</t>
  </si>
  <si>
    <t>Private Transfers, Intervivos</t>
  </si>
  <si>
    <t>TPIVI</t>
  </si>
  <si>
    <t>Private Transfers, Intervivos, Inflows</t>
  </si>
  <si>
    <t>TPIVO</t>
  </si>
  <si>
    <t>Private Transfers, Intervivos,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</si>
  <si>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</si>
  <si>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</si>
  <si>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</si>
  <si>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</si>
  <si>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</si>
  <si>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</si>
  <si>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TPB</t>
  </si>
  <si>
    <t>Interhousehold</t>
  </si>
  <si>
    <t>TPBI</t>
  </si>
  <si>
    <t>Interhousehold, Inflows</t>
  </si>
  <si>
    <t>TPBO</t>
  </si>
  <si>
    <t>Interhousehold, Outflows</t>
  </si>
  <si>
    <t>TPCR</t>
  </si>
  <si>
    <t>Transfers through Charitable and Religious Organizations</t>
  </si>
  <si>
    <t>TPCRI</t>
  </si>
  <si>
    <t>Transfers through Charities, Inflows</t>
  </si>
  <si>
    <t>TPCRO</t>
  </si>
  <si>
    <t>Transfers through Charities, Outflows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</si>
  <si>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</si>
  <si>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</si>
  <si>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</si>
  <si>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</si>
  <si>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</si>
  <si>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</si>
  <si>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</si>
  <si>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</si>
  <si>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</si>
  <si>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</si>
  <si>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</si>
  <si>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</si>
  <si>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</si>
  <si>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</si>
  <si>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</si>
  <si>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</si>
  <si>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</si>
  <si>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</si>
  <si>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</si>
  <si>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</si>
  <si>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</si>
  <si>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</si>
  <si>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</si>
  <si>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</si>
  <si>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</si>
  <si>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</si>
  <si>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</si>
  <si>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</si>
  <si>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</si>
  <si>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</si>
  <si>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</si>
  <si>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</si>
  <si>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</si>
  <si>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</si>
  <si>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</si>
  <si>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</si>
  <si>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TPBB</t>
  </si>
  <si>
    <t>Private Transfers, Bequests</t>
  </si>
  <si>
    <t>TPBBI</t>
  </si>
  <si>
    <t>Bequests, Inflows</t>
  </si>
  <si>
    <t>TPBBO</t>
  </si>
  <si>
    <t>Bequests, Outflows</t>
  </si>
  <si>
    <t>W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</si>
  <si>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</si>
  <si>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</si>
  <si>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</si>
  <si>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</si>
  <si>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</si>
  <si>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</si>
  <si>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</si>
  <si>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</si>
  <si>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</si>
  <si>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</si>
  <si>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</si>
  <si>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</si>
  <si>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</si>
  <si>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</si>
  <si>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</si>
  <si>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</si>
  <si>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</si>
  <si>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</si>
  <si>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</si>
  <si>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</si>
  <si>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</si>
  <si>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</si>
  <si>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</si>
  <si>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</si>
  <si>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</si>
  <si>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</si>
  <si>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</si>
  <si>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</si>
  <si>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</si>
  <si>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</si>
  <si>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</si>
  <si>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</si>
  <si>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</si>
  <si>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</si>
  <si>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</si>
  <si>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</si>
  <si>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</si>
  <si>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</si>
  <si>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</si>
  <si>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</si>
  <si>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</si>
  <si>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</si>
  <si>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</si>
  <si>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</si>
  <si>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</si>
  <si>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</si>
  <si>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</si>
  <si>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</si>
  <si>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</si>
  <si>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</si>
  <si>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</si>
  <si>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</si>
  <si>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</si>
  <si>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</si>
  <si>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</si>
  <si>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</si>
  <si>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</si>
  <si>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</si>
  <si>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</si>
  <si>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</si>
  <si>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</si>
  <si>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</si>
  <si>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</si>
  <si>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</si>
  <si>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</si>
  <si>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</si>
  <si>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</si>
  <si>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</si>
  <si>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</si>
  <si>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</si>
  <si>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</si>
  <si>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</si>
  <si>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</si>
  <si>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</si>
  <si>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</si>
  <si>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</si>
  <si>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</si>
  <si>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</si>
  <si>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</si>
  <si>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</si>
  <si>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</si>
  <si>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</si>
  <si>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</si>
  <si>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</si>
  <si>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</si>
  <si>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</si>
  <si>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</si>
  <si>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</si>
  <si>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</si>
  <si>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</si>
  <si>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</si>
  <si>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</si>
  <si>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</si>
  <si>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</si>
  <si>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</si>
  <si>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</si>
  <si>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</si>
  <si>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</si>
  <si>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</si>
  <si>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</si>
  <si>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Consumer Price Index</t>
  </si>
  <si>
    <t>FX</t>
  </si>
  <si>
    <t>Exchange Rate, Official</t>
  </si>
  <si>
    <t>FXPPP</t>
  </si>
  <si>
    <t>Exchange Rate PPP</t>
  </si>
  <si>
    <t>FR</t>
  </si>
  <si>
    <t>Interest Rate, Real</t>
  </si>
  <si>
    <t>Country</t>
  </si>
  <si>
    <t>Researcher</t>
  </si>
  <si>
    <t>Racelis/Salas</t>
  </si>
  <si>
    <t>HELP</t>
  </si>
  <si>
    <t>Date Created</t>
  </si>
  <si>
    <t>Age Profiles</t>
  </si>
  <si>
    <t>Nominal or Real</t>
  </si>
  <si>
    <t>Upper Age Group</t>
  </si>
  <si>
    <t>Single- or Five-Year</t>
  </si>
  <si>
    <t>Age Groups</t>
  </si>
  <si>
    <t>Year</t>
  </si>
  <si>
    <t>Variable Name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</si>
  <si>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</si>
  <si>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</si>
  <si>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</si>
  <si>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</si>
  <si>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</si>
  <si>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</si>
  <si>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</si>
  <si>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</si>
  <si>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</si>
  <si>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</si>
  <si>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</si>
  <si>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</si>
  <si>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</si>
  <si>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</si>
  <si>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</si>
  <si>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</si>
  <si>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</si>
  <si>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</si>
  <si>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</si>
  <si>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</si>
  <si>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</si>
  <si>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</si>
  <si>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</si>
  <si>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</si>
  <si>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</si>
  <si>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</si>
  <si>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</si>
  <si>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</si>
  <si>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</si>
  <si>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</si>
  <si>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</si>
  <si>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</si>
  <si>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</si>
  <si>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</si>
  <si>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</si>
  <si>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</si>
  <si>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</si>
  <si>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</si>
  <si>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</si>
  <si>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</si>
  <si>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</si>
  <si>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</si>
  <si>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</si>
  <si>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</si>
  <si>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</si>
  <si>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</si>
  <si>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</si>
  <si>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</si>
  <si>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</si>
  <si>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</si>
  <si>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</si>
  <si>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</si>
  <si>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</si>
  <si>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</si>
  <si>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</si>
  <si>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</si>
  <si>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</si>
  <si>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</si>
  <si>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</si>
  <si>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</si>
  <si>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</si>
  <si>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</si>
  <si>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</si>
  <si>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</si>
  <si>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</si>
  <si>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</si>
  <si>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</si>
  <si>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</si>
  <si>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</si>
  <si>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</si>
  <si>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</si>
  <si>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</si>
  <si>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</si>
  <si>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</si>
  <si>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</si>
  <si>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</si>
  <si>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</si>
  <si>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</si>
  <si>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</si>
  <si>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</si>
  <si>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</si>
  <si>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</si>
  <si>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</si>
  <si>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</si>
  <si>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</si>
  <si>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</si>
  <si>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</si>
  <si>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</si>
  <si>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</si>
  <si>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</si>
  <si>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</si>
  <si>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</si>
  <si>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</si>
  <si>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</si>
  <si>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</si>
  <si>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</si>
  <si>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</si>
  <si>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</si>
  <si>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</si>
  <si>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</si>
  <si>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</si>
  <si>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</si>
  <si>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</si>
  <si>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</si>
  <si>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</si>
  <si>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</si>
  <si>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</si>
  <si>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</si>
  <si>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</si>
  <si>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</si>
  <si>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</si>
  <si>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Documentation</t>
  </si>
  <si>
    <t>Survey or Report (Table #)</t>
  </si>
  <si>
    <t>Variables</t>
  </si>
  <si>
    <t>Recodes and adjustments</t>
  </si>
  <si>
    <t>Smoothing Method</t>
  </si>
  <si>
    <t>Comments</t>
  </si>
  <si>
    <t>References</t>
  </si>
  <si>
    <t>APIS 1999; SOF 1999</t>
  </si>
  <si>
    <t>equal to lifecycle deficit - public transfers - private transfers (bequests ignored)</t>
  </si>
  <si>
    <t>Lowess (no sample weights)</t>
  </si>
  <si>
    <t>from Public AR spreadsheet</t>
  </si>
  <si>
    <t>1999 Annual Fin. Report of Nat'l Gov't</t>
  </si>
  <si>
    <t>estimated as a residual (asset-based reallocation - asset income)</t>
  </si>
  <si>
    <t>estimated as a residual (saving - public saving)</t>
  </si>
  <si>
    <t>from Public AR spreadsheet (public lending + public bequests, net)</t>
  </si>
  <si>
    <t>(operating surplus + net asset income from ROW + indirect taxes - subsidies) distributed using head age profile of receipts from property rentals, interest on loans extended, and dividends from investments; 1/3 of proprietor's income distributed using head age profile of self-employment labor income; owner-occupied housing and credit income ignored</t>
  </si>
</sst>
</file>

<file path=xl/styles.xml><?xml version="1.0" encoding="utf-8"?>
<styleSheet xmlns="http://schemas.openxmlformats.org/spreadsheetml/2006/main">
  <numFmts count="2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,##0.0"/>
    <numFmt numFmtId="172" formatCode="d\-mmm\-yyyy"/>
    <numFmt numFmtId="173" formatCode="[$-409]dddd\,\ mmmm\ dd\,\ yyyy"/>
    <numFmt numFmtId="174" formatCode="[$-409]h:mm:ss\ AM/PM"/>
    <numFmt numFmtId="175" formatCode="_(* ###0_);_(* \(###0\);_(* &quot;-&quot;_);_(@_)"/>
    <numFmt numFmtId="176" formatCode="_(###0_);_(\(###0\);_(&quot;&quot;_);_(@_)"/>
    <numFmt numFmtId="177" formatCode="_(###0_);_(\(###0\);_(&quot; &quot;_);_(@_)"/>
    <numFmt numFmtId="178" formatCode="\(###0_);\(\(###0\);\(&quot; &quot;_);\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3" fillId="3" borderId="0" xfId="20" applyFont="1" applyFill="1" applyAlignment="1" applyProtection="1">
      <alignment/>
      <protection/>
    </xf>
    <xf numFmtId="15" fontId="0" fillId="0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17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3" fillId="3" borderId="0" xfId="20" applyFont="1" applyFill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hawaii.edu/Tempinternetfile\Temporary%20Internet%20Files\OLK2D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1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11" t="s">
        <v>488</v>
      </c>
      <c r="B1" s="11"/>
      <c r="C1" s="12" t="s">
        <v>42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</row>
    <row r="2" spans="1:121" ht="12.75">
      <c r="A2" s="11" t="s">
        <v>489</v>
      </c>
      <c r="B2" s="11"/>
      <c r="C2" s="12" t="s">
        <v>490</v>
      </c>
      <c r="D2" s="11"/>
      <c r="E2" s="13" t="s">
        <v>491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21" ht="12.75">
      <c r="A3" s="11" t="s">
        <v>492</v>
      </c>
      <c r="B3" s="11"/>
      <c r="C3" s="14">
        <v>39178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</row>
    <row r="4" spans="1:12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ht="12.75">
      <c r="A5" s="15" t="s">
        <v>493</v>
      </c>
      <c r="B5" s="15"/>
      <c r="C5" s="11"/>
      <c r="D5" s="11"/>
      <c r="E5" s="11"/>
      <c r="F5" s="33" t="s">
        <v>494</v>
      </c>
      <c r="G5" s="11"/>
      <c r="H5" s="33" t="s">
        <v>495</v>
      </c>
      <c r="I5" s="33" t="s">
        <v>496</v>
      </c>
      <c r="J5" s="1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 ht="12.75" customHeight="1">
      <c r="A6" s="11"/>
      <c r="B6" s="11"/>
      <c r="C6" s="11"/>
      <c r="D6" s="11"/>
      <c r="E6" s="11"/>
      <c r="F6" s="34"/>
      <c r="G6" s="33" t="s">
        <v>497</v>
      </c>
      <c r="H6" s="33"/>
      <c r="I6" s="33"/>
      <c r="J6" s="1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ht="12.75">
      <c r="A7" s="15" t="s">
        <v>498</v>
      </c>
      <c r="B7" s="15" t="s">
        <v>53</v>
      </c>
      <c r="C7" s="15" t="s">
        <v>499</v>
      </c>
      <c r="D7" s="15" t="s">
        <v>1</v>
      </c>
      <c r="E7" s="15" t="s">
        <v>2</v>
      </c>
      <c r="F7" s="34"/>
      <c r="G7" s="33"/>
      <c r="H7" s="33"/>
      <c r="I7" s="33"/>
      <c r="J7" s="16" t="s">
        <v>5</v>
      </c>
      <c r="K7" s="15" t="s">
        <v>500</v>
      </c>
      <c r="L7" s="15" t="s">
        <v>501</v>
      </c>
      <c r="M7" s="15" t="s">
        <v>502</v>
      </c>
      <c r="N7" s="15" t="s">
        <v>503</v>
      </c>
      <c r="O7" s="15" t="s">
        <v>504</v>
      </c>
      <c r="P7" s="15" t="s">
        <v>505</v>
      </c>
      <c r="Q7" s="15" t="s">
        <v>506</v>
      </c>
      <c r="R7" s="15" t="s">
        <v>507</v>
      </c>
      <c r="S7" s="15" t="s">
        <v>508</v>
      </c>
      <c r="T7" s="15" t="s">
        <v>509</v>
      </c>
      <c r="U7" s="15" t="s">
        <v>510</v>
      </c>
      <c r="V7" s="15" t="s">
        <v>511</v>
      </c>
      <c r="W7" s="15" t="s">
        <v>512</v>
      </c>
      <c r="X7" s="15" t="s">
        <v>513</v>
      </c>
      <c r="Y7" s="15" t="s">
        <v>514</v>
      </c>
      <c r="Z7" s="15" t="s">
        <v>515</v>
      </c>
      <c r="AA7" s="15" t="s">
        <v>516</v>
      </c>
      <c r="AB7" s="15" t="s">
        <v>517</v>
      </c>
      <c r="AC7" s="15" t="s">
        <v>518</v>
      </c>
      <c r="AD7" s="15" t="s">
        <v>519</v>
      </c>
      <c r="AE7" s="15" t="s">
        <v>520</v>
      </c>
      <c r="AF7" s="15" t="s">
        <v>521</v>
      </c>
      <c r="AG7" s="15" t="s">
        <v>522</v>
      </c>
      <c r="AH7" s="15" t="s">
        <v>523</v>
      </c>
      <c r="AI7" s="15" t="s">
        <v>524</v>
      </c>
      <c r="AJ7" s="15" t="s">
        <v>525</v>
      </c>
      <c r="AK7" s="15" t="s">
        <v>526</v>
      </c>
      <c r="AL7" s="15" t="s">
        <v>527</v>
      </c>
      <c r="AM7" s="15" t="s">
        <v>528</v>
      </c>
      <c r="AN7" s="15" t="s">
        <v>529</v>
      </c>
      <c r="AO7" s="15" t="s">
        <v>530</v>
      </c>
      <c r="AP7" s="15" t="s">
        <v>531</v>
      </c>
      <c r="AQ7" s="15" t="s">
        <v>532</v>
      </c>
      <c r="AR7" s="15" t="s">
        <v>533</v>
      </c>
      <c r="AS7" s="15" t="s">
        <v>534</v>
      </c>
      <c r="AT7" s="15" t="s">
        <v>535</v>
      </c>
      <c r="AU7" s="15" t="s">
        <v>536</v>
      </c>
      <c r="AV7" s="15" t="s">
        <v>537</v>
      </c>
      <c r="AW7" s="15" t="s">
        <v>538</v>
      </c>
      <c r="AX7" s="15" t="s">
        <v>539</v>
      </c>
      <c r="AY7" s="15" t="s">
        <v>540</v>
      </c>
      <c r="AZ7" s="15" t="s">
        <v>541</v>
      </c>
      <c r="BA7" s="15" t="s">
        <v>542</v>
      </c>
      <c r="BB7" s="15" t="s">
        <v>543</v>
      </c>
      <c r="BC7" s="15" t="s">
        <v>544</v>
      </c>
      <c r="BD7" s="15" t="s">
        <v>545</v>
      </c>
      <c r="BE7" s="15" t="s">
        <v>546</v>
      </c>
      <c r="BF7" s="15" t="s">
        <v>547</v>
      </c>
      <c r="BG7" s="15" t="s">
        <v>548</v>
      </c>
      <c r="BH7" s="15" t="s">
        <v>549</v>
      </c>
      <c r="BI7" s="15" t="s">
        <v>550</v>
      </c>
      <c r="BJ7" s="15" t="s">
        <v>551</v>
      </c>
      <c r="BK7" s="15" t="s">
        <v>552</v>
      </c>
      <c r="BL7" s="15" t="s">
        <v>553</v>
      </c>
      <c r="BM7" s="15" t="s">
        <v>554</v>
      </c>
      <c r="BN7" s="15" t="s">
        <v>555</v>
      </c>
      <c r="BO7" s="15" t="s">
        <v>556</v>
      </c>
      <c r="BP7" s="15" t="s">
        <v>557</v>
      </c>
      <c r="BQ7" s="15" t="s">
        <v>558</v>
      </c>
      <c r="BR7" s="15" t="s">
        <v>559</v>
      </c>
      <c r="BS7" s="15" t="s">
        <v>560</v>
      </c>
      <c r="BT7" s="15" t="s">
        <v>561</v>
      </c>
      <c r="BU7" s="15" t="s">
        <v>562</v>
      </c>
      <c r="BV7" s="15" t="s">
        <v>563</v>
      </c>
      <c r="BW7" s="15" t="s">
        <v>564</v>
      </c>
      <c r="BX7" s="15" t="s">
        <v>565</v>
      </c>
      <c r="BY7" s="15" t="s">
        <v>566</v>
      </c>
      <c r="BZ7" s="15" t="s">
        <v>567</v>
      </c>
      <c r="CA7" s="15" t="s">
        <v>568</v>
      </c>
      <c r="CB7" s="15" t="s">
        <v>569</v>
      </c>
      <c r="CC7" s="15" t="s">
        <v>570</v>
      </c>
      <c r="CD7" s="15" t="s">
        <v>571</v>
      </c>
      <c r="CE7" s="15" t="s">
        <v>572</v>
      </c>
      <c r="CF7" s="15" t="s">
        <v>573</v>
      </c>
      <c r="CG7" s="15" t="s">
        <v>574</v>
      </c>
      <c r="CH7" s="15" t="s">
        <v>575</v>
      </c>
      <c r="CI7" s="15" t="s">
        <v>576</v>
      </c>
      <c r="CJ7" s="15" t="s">
        <v>577</v>
      </c>
      <c r="CK7" s="15" t="s">
        <v>578</v>
      </c>
      <c r="CL7" s="15" t="s">
        <v>579</v>
      </c>
      <c r="CM7" s="15" t="s">
        <v>580</v>
      </c>
      <c r="CN7" s="15" t="s">
        <v>581</v>
      </c>
      <c r="CO7" s="15" t="s">
        <v>582</v>
      </c>
      <c r="CP7" s="15" t="s">
        <v>583</v>
      </c>
      <c r="CQ7" s="15" t="s">
        <v>584</v>
      </c>
      <c r="CR7" s="15" t="s">
        <v>585</v>
      </c>
      <c r="CS7" s="15" t="s">
        <v>586</v>
      </c>
      <c r="CT7" s="15" t="s">
        <v>587</v>
      </c>
      <c r="CU7" s="15" t="s">
        <v>588</v>
      </c>
      <c r="CV7" s="15" t="s">
        <v>589</v>
      </c>
      <c r="CW7" s="15" t="s">
        <v>590</v>
      </c>
      <c r="CX7" s="15" t="s">
        <v>591</v>
      </c>
      <c r="CY7" s="15" t="s">
        <v>592</v>
      </c>
      <c r="CZ7" s="15" t="s">
        <v>593</v>
      </c>
      <c r="DA7" s="15" t="s">
        <v>594</v>
      </c>
      <c r="DB7" s="15" t="s">
        <v>595</v>
      </c>
      <c r="DC7" s="15" t="s">
        <v>596</v>
      </c>
      <c r="DD7" s="15" t="s">
        <v>597</v>
      </c>
      <c r="DE7" s="15" t="s">
        <v>598</v>
      </c>
      <c r="DF7" s="15" t="s">
        <v>599</v>
      </c>
      <c r="DG7" s="15" t="s">
        <v>600</v>
      </c>
      <c r="DH7" s="15" t="s">
        <v>601</v>
      </c>
      <c r="DI7" s="15" t="s">
        <v>602</v>
      </c>
      <c r="DJ7" s="15" t="s">
        <v>603</v>
      </c>
      <c r="DK7" s="15" t="s">
        <v>604</v>
      </c>
      <c r="DL7" s="15" t="s">
        <v>605</v>
      </c>
      <c r="DM7" s="15" t="s">
        <v>606</v>
      </c>
      <c r="DN7" s="15" t="s">
        <v>607</v>
      </c>
      <c r="DO7" s="15" t="s">
        <v>608</v>
      </c>
      <c r="DP7" s="15" t="s">
        <v>609</v>
      </c>
      <c r="DQ7" s="15" t="s">
        <v>610</v>
      </c>
    </row>
    <row r="8" spans="1:121" ht="12.75">
      <c r="A8" s="17">
        <v>1999</v>
      </c>
      <c r="B8" s="18" t="s">
        <v>132</v>
      </c>
      <c r="C8" s="19" t="str">
        <f aca="true" t="shared" si="0" ref="C8:C26">VLOOKUP(B8,VarList,2,FALSE)</f>
        <v>Asset-based Reallocations</v>
      </c>
      <c r="D8" s="20" t="s">
        <v>19</v>
      </c>
      <c r="E8" s="20" t="s">
        <v>8</v>
      </c>
      <c r="F8" s="20" t="s">
        <v>3</v>
      </c>
      <c r="G8" s="20">
        <v>81</v>
      </c>
      <c r="H8" s="21" t="str">
        <f aca="true" t="shared" si="1" ref="H8:H26">VLOOKUP(G8,AgeList,2,FALSE)</f>
        <v>80+</v>
      </c>
      <c r="I8" s="21" t="str">
        <f aca="true" t="shared" si="2" ref="I8:I18">VLOOKUP(G8,AgeList,3,FALSE)</f>
        <v>Single</v>
      </c>
      <c r="J8" s="22" t="s">
        <v>11</v>
      </c>
      <c r="K8" s="20">
        <v>-348.7029196613853</v>
      </c>
      <c r="L8" s="20">
        <v>-484.20996182469935</v>
      </c>
      <c r="M8" s="20">
        <v>-198.42065707696656</v>
      </c>
      <c r="N8" s="20">
        <v>-257.1200383794603</v>
      </c>
      <c r="O8" s="20">
        <v>-131.52038094852333</v>
      </c>
      <c r="P8" s="20">
        <v>-547.157386903431</v>
      </c>
      <c r="Q8" s="20">
        <v>53.59368284478933</v>
      </c>
      <c r="R8" s="20">
        <v>-269.31928990069537</v>
      </c>
      <c r="S8" s="20">
        <v>-183.06527182886293</v>
      </c>
      <c r="T8" s="20">
        <v>-584.1359992592934</v>
      </c>
      <c r="U8" s="20">
        <v>612.4351846017989</v>
      </c>
      <c r="V8" s="20">
        <v>-607.4624898791753</v>
      </c>
      <c r="W8" s="20">
        <v>-182.77603457231544</v>
      </c>
      <c r="X8" s="20">
        <v>116.07698965676354</v>
      </c>
      <c r="Y8" s="20">
        <v>-292.26547635189854</v>
      </c>
      <c r="Z8" s="20">
        <v>215.90442832572944</v>
      </c>
      <c r="AA8" s="20">
        <v>-90.31710452982134</v>
      </c>
      <c r="AB8" s="20">
        <v>1016.6417487565236</v>
      </c>
      <c r="AC8" s="20">
        <v>2017.053111676507</v>
      </c>
      <c r="AD8" s="20">
        <v>1852.3463864697524</v>
      </c>
      <c r="AE8" s="20">
        <v>3089.5100867541696</v>
      </c>
      <c r="AF8" s="20">
        <v>2345.822041133528</v>
      </c>
      <c r="AG8" s="20">
        <v>2931.943118374482</v>
      </c>
      <c r="AH8" s="20">
        <v>3429.4346796395293</v>
      </c>
      <c r="AI8" s="20">
        <v>4439.587517931153</v>
      </c>
      <c r="AJ8" s="20">
        <v>4697.892733327812</v>
      </c>
      <c r="AK8" s="20">
        <v>4961.144461714794</v>
      </c>
      <c r="AL8" s="20">
        <v>6120.467589557592</v>
      </c>
      <c r="AM8" s="20">
        <v>6965.788047602019</v>
      </c>
      <c r="AN8" s="20">
        <v>7783.464683132583</v>
      </c>
      <c r="AO8" s="20">
        <v>8930.288164135129</v>
      </c>
      <c r="AP8" s="20">
        <v>9087.994636938518</v>
      </c>
      <c r="AQ8" s="20">
        <v>9389.847824437118</v>
      </c>
      <c r="AR8" s="20">
        <v>9038.490543734644</v>
      </c>
      <c r="AS8" s="20">
        <v>9339.83511545022</v>
      </c>
      <c r="AT8" s="20">
        <v>10419.275399379208</v>
      </c>
      <c r="AU8" s="20">
        <v>10092.971213504796</v>
      </c>
      <c r="AV8" s="20">
        <v>10403.517419751026</v>
      </c>
      <c r="AW8" s="20">
        <v>10511.2296498083</v>
      </c>
      <c r="AX8" s="20">
        <v>10837.262463856197</v>
      </c>
      <c r="AY8" s="20">
        <v>12277.539725232858</v>
      </c>
      <c r="AZ8" s="20">
        <v>12627.432796881945</v>
      </c>
      <c r="BA8" s="20">
        <v>13881.902541734618</v>
      </c>
      <c r="BB8" s="20">
        <v>14562.264164541808</v>
      </c>
      <c r="BC8" s="20">
        <v>14886.117591578493</v>
      </c>
      <c r="BD8" s="20">
        <v>15447.193233046528</v>
      </c>
      <c r="BE8" s="20">
        <v>14027.723788032632</v>
      </c>
      <c r="BF8" s="20">
        <v>13519.306982861941</v>
      </c>
      <c r="BG8" s="20">
        <v>13003.405068969454</v>
      </c>
      <c r="BH8" s="20">
        <v>13263.467525292624</v>
      </c>
      <c r="BI8" s="20">
        <v>13778.45861130875</v>
      </c>
      <c r="BJ8" s="20">
        <v>12674.019320804075</v>
      </c>
      <c r="BK8" s="20">
        <v>12727.055692142922</v>
      </c>
      <c r="BL8" s="20">
        <v>12945.832212093483</v>
      </c>
      <c r="BM8" s="20">
        <v>13316.424807784557</v>
      </c>
      <c r="BN8" s="20">
        <v>13990.274215152187</v>
      </c>
      <c r="BO8" s="20">
        <v>13961.490182101912</v>
      </c>
      <c r="BP8" s="20">
        <v>15016.262309642738</v>
      </c>
      <c r="BQ8" s="20">
        <v>15876.397314825128</v>
      </c>
      <c r="BR8" s="20">
        <v>16691.402264637763</v>
      </c>
      <c r="BS8" s="20">
        <v>18434.428524531282</v>
      </c>
      <c r="BT8" s="20">
        <v>17652.220766543625</v>
      </c>
      <c r="BU8" s="20">
        <v>18911.218151654037</v>
      </c>
      <c r="BV8" s="20">
        <v>19381.929889954565</v>
      </c>
      <c r="BW8" s="20">
        <v>19937.662670860882</v>
      </c>
      <c r="BX8" s="20">
        <v>21643.231376710126</v>
      </c>
      <c r="BY8" s="20">
        <v>21599.284303577322</v>
      </c>
      <c r="BZ8" s="20">
        <v>22648.599459451718</v>
      </c>
      <c r="CA8" s="20">
        <v>23195.00455778047</v>
      </c>
      <c r="CB8" s="20">
        <v>24189.031817102874</v>
      </c>
      <c r="CC8" s="20">
        <v>25852.439751272577</v>
      </c>
      <c r="CD8" s="20">
        <v>24865.59671281068</v>
      </c>
      <c r="CE8" s="20">
        <v>26100.480513640046</v>
      </c>
      <c r="CF8" s="20">
        <v>26384.20537263129</v>
      </c>
      <c r="CG8" s="20">
        <v>27291.19625968438</v>
      </c>
      <c r="CH8" s="20">
        <v>28841.66210816604</v>
      </c>
      <c r="CI8" s="20">
        <v>28354.460241955447</v>
      </c>
      <c r="CJ8" s="20">
        <v>29273.788010286436</v>
      </c>
      <c r="CK8" s="20">
        <v>30243.56753165259</v>
      </c>
      <c r="CL8" s="20">
        <v>31601.415880200173</v>
      </c>
      <c r="CM8" s="20">
        <v>31525.318937081112</v>
      </c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</row>
    <row r="9" spans="1:121" ht="12.75">
      <c r="A9" s="17">
        <f aca="true" t="shared" si="3" ref="A9:A17">$A$8</f>
        <v>1999</v>
      </c>
      <c r="B9" s="18" t="s">
        <v>134</v>
      </c>
      <c r="C9" s="19" t="str">
        <f t="shared" si="0"/>
        <v>Asset Income</v>
      </c>
      <c r="D9" s="20" t="s">
        <v>19</v>
      </c>
      <c r="E9" s="20" t="s">
        <v>8</v>
      </c>
      <c r="F9" s="20" t="s">
        <v>3</v>
      </c>
      <c r="G9" s="20">
        <v>81</v>
      </c>
      <c r="H9" s="21" t="str">
        <f t="shared" si="1"/>
        <v>80+</v>
      </c>
      <c r="I9" s="21" t="str">
        <f t="shared" si="2"/>
        <v>Single</v>
      </c>
      <c r="J9" s="22" t="s">
        <v>11</v>
      </c>
      <c r="K9" s="20">
        <f>K12+K21</f>
        <v>-421.30139467736547</v>
      </c>
      <c r="L9" s="20">
        <f aca="true" t="shared" si="4" ref="L9:BW9">L12+L21</f>
        <v>-432.0093904489784</v>
      </c>
      <c r="M9" s="20">
        <f t="shared" si="4"/>
        <v>-433.6469391868212</v>
      </c>
      <c r="N9" s="20">
        <f t="shared" si="4"/>
        <v>-425.0422160813307</v>
      </c>
      <c r="O9" s="20">
        <f t="shared" si="4"/>
        <v>-427.16247694670915</v>
      </c>
      <c r="P9" s="20">
        <f t="shared" si="4"/>
        <v>-451.63640610479774</v>
      </c>
      <c r="Q9" s="20">
        <f t="shared" si="4"/>
        <v>-494.01669451490216</v>
      </c>
      <c r="R9" s="20">
        <f t="shared" si="4"/>
        <v>-524.9124111476167</v>
      </c>
      <c r="S9" s="20">
        <f t="shared" si="4"/>
        <v>-549.2686818425882</v>
      </c>
      <c r="T9" s="20">
        <f t="shared" si="4"/>
        <v>-575.621800200839</v>
      </c>
      <c r="U9" s="20">
        <f t="shared" si="4"/>
        <v>-607.283771055661</v>
      </c>
      <c r="V9" s="20">
        <f t="shared" si="4"/>
        <v>-619.4650563406885</v>
      </c>
      <c r="W9" s="20">
        <f t="shared" si="4"/>
        <v>-645.1512220854992</v>
      </c>
      <c r="X9" s="20">
        <f t="shared" si="4"/>
        <v>-684.4219676464097</v>
      </c>
      <c r="Y9" s="20">
        <f t="shared" si="4"/>
        <v>-719.3463632084106</v>
      </c>
      <c r="Z9" s="20">
        <f t="shared" si="4"/>
        <v>-739.8062038686506</v>
      </c>
      <c r="AA9" s="20">
        <f t="shared" si="4"/>
        <v>-769.4889949081507</v>
      </c>
      <c r="AB9" s="20">
        <f t="shared" si="4"/>
        <v>-816.4243180624766</v>
      </c>
      <c r="AC9" s="20">
        <f t="shared" si="4"/>
        <v>-892.3453965762598</v>
      </c>
      <c r="AD9" s="20">
        <f t="shared" si="4"/>
        <v>-915.8263289638013</v>
      </c>
      <c r="AE9" s="20">
        <f t="shared" si="4"/>
        <v>-797.7359197764945</v>
      </c>
      <c r="AF9" s="20">
        <f t="shared" si="4"/>
        <v>-626.8239310709997</v>
      </c>
      <c r="AG9" s="20">
        <f t="shared" si="4"/>
        <v>-482.5469692158018</v>
      </c>
      <c r="AH9" s="20">
        <f t="shared" si="4"/>
        <v>-262.30558985530615</v>
      </c>
      <c r="AI9" s="20">
        <f t="shared" si="4"/>
        <v>281.52890057282116</v>
      </c>
      <c r="AJ9" s="20">
        <f t="shared" si="4"/>
        <v>1146.4901283296213</v>
      </c>
      <c r="AK9" s="20">
        <f t="shared" si="4"/>
        <v>2228.423281627235</v>
      </c>
      <c r="AL9" s="20">
        <f t="shared" si="4"/>
        <v>3313.6534667713854</v>
      </c>
      <c r="AM9" s="20">
        <f t="shared" si="4"/>
        <v>4546.75454511195</v>
      </c>
      <c r="AN9" s="20">
        <f t="shared" si="4"/>
        <v>5699.500399028335</v>
      </c>
      <c r="AO9" s="20">
        <f t="shared" si="4"/>
        <v>6969.708521217417</v>
      </c>
      <c r="AP9" s="20">
        <f t="shared" si="4"/>
        <v>8132.197954813273</v>
      </c>
      <c r="AQ9" s="20">
        <f t="shared" si="4"/>
        <v>9343.876209396793</v>
      </c>
      <c r="AR9" s="20">
        <f t="shared" si="4"/>
        <v>10812.79456793972</v>
      </c>
      <c r="AS9" s="20">
        <f t="shared" si="4"/>
        <v>12470.487428342609</v>
      </c>
      <c r="AT9" s="20">
        <f t="shared" si="4"/>
        <v>14366.873411359655</v>
      </c>
      <c r="AU9" s="20">
        <f t="shared" si="4"/>
        <v>16763.481652304952</v>
      </c>
      <c r="AV9" s="20">
        <f t="shared" si="4"/>
        <v>19368.6250449875</v>
      </c>
      <c r="AW9" s="20">
        <f t="shared" si="4"/>
        <v>21363.33996729192</v>
      </c>
      <c r="AX9" s="20">
        <f t="shared" si="4"/>
        <v>22505.469735489383</v>
      </c>
      <c r="AY9" s="20">
        <f t="shared" si="4"/>
        <v>22878.930803776126</v>
      </c>
      <c r="AZ9" s="20">
        <f t="shared" si="4"/>
        <v>22961.48259188798</v>
      </c>
      <c r="BA9" s="20">
        <f t="shared" si="4"/>
        <v>23454.055847302752</v>
      </c>
      <c r="BB9" s="20">
        <f t="shared" si="4"/>
        <v>24106.53090485983</v>
      </c>
      <c r="BC9" s="20">
        <f t="shared" si="4"/>
        <v>25054.371496697557</v>
      </c>
      <c r="BD9" s="20">
        <f t="shared" si="4"/>
        <v>26323.710620151804</v>
      </c>
      <c r="BE9" s="20">
        <f t="shared" si="4"/>
        <v>27535.856429081283</v>
      </c>
      <c r="BF9" s="20">
        <f t="shared" si="4"/>
        <v>28740.27680172585</v>
      </c>
      <c r="BG9" s="20">
        <f t="shared" si="4"/>
        <v>29659.80090378229</v>
      </c>
      <c r="BH9" s="20">
        <f t="shared" si="4"/>
        <v>30037.10645883589</v>
      </c>
      <c r="BI9" s="20">
        <f t="shared" si="4"/>
        <v>30241.74413911151</v>
      </c>
      <c r="BJ9" s="20">
        <f t="shared" si="4"/>
        <v>30281.047988266884</v>
      </c>
      <c r="BK9" s="20">
        <f t="shared" si="4"/>
        <v>30458.364750219785</v>
      </c>
      <c r="BL9" s="20">
        <f t="shared" si="4"/>
        <v>31863.107891367064</v>
      </c>
      <c r="BM9" s="20">
        <f t="shared" si="4"/>
        <v>34172.802776403376</v>
      </c>
      <c r="BN9" s="20">
        <f t="shared" si="4"/>
        <v>36757.09592682382</v>
      </c>
      <c r="BO9" s="20">
        <f t="shared" si="4"/>
        <v>39250.9704808022</v>
      </c>
      <c r="BP9" s="20">
        <f t="shared" si="4"/>
        <v>41826.81723485207</v>
      </c>
      <c r="BQ9" s="20">
        <f t="shared" si="4"/>
        <v>44647.70312799715</v>
      </c>
      <c r="BR9" s="20">
        <f t="shared" si="4"/>
        <v>46847.81026432779</v>
      </c>
      <c r="BS9" s="20">
        <f t="shared" si="4"/>
        <v>48058.787418718544</v>
      </c>
      <c r="BT9" s="20">
        <f t="shared" si="4"/>
        <v>48858.068233050384</v>
      </c>
      <c r="BU9" s="20">
        <f t="shared" si="4"/>
        <v>49511.85875501217</v>
      </c>
      <c r="BV9" s="20">
        <f t="shared" si="4"/>
        <v>50083.71130670885</v>
      </c>
      <c r="BW9" s="20">
        <f t="shared" si="4"/>
        <v>49923.84093155556</v>
      </c>
      <c r="BX9" s="20">
        <f aca="true" t="shared" si="5" ref="BX9:CM9">BX12+BX21</f>
        <v>50724.18174312223</v>
      </c>
      <c r="BY9" s="20">
        <f t="shared" si="5"/>
        <v>52193.114819997114</v>
      </c>
      <c r="BZ9" s="20">
        <f t="shared" si="5"/>
        <v>53346.297097843475</v>
      </c>
      <c r="CA9" s="20">
        <f t="shared" si="5"/>
        <v>53988.674293587756</v>
      </c>
      <c r="CB9" s="20">
        <f t="shared" si="5"/>
        <v>54045.8455513748</v>
      </c>
      <c r="CC9" s="20">
        <f t="shared" si="5"/>
        <v>53961.14757767913</v>
      </c>
      <c r="CD9" s="20">
        <f t="shared" si="5"/>
        <v>51643.2940887476</v>
      </c>
      <c r="CE9" s="20">
        <f t="shared" si="5"/>
        <v>51610.750931976334</v>
      </c>
      <c r="CF9" s="20">
        <f t="shared" si="5"/>
        <v>51898.527564686985</v>
      </c>
      <c r="CG9" s="20">
        <f t="shared" si="5"/>
        <v>51998.70791680162</v>
      </c>
      <c r="CH9" s="20">
        <f t="shared" si="5"/>
        <v>52173.96648301407</v>
      </c>
      <c r="CI9" s="20">
        <f t="shared" si="5"/>
        <v>52481.08607306546</v>
      </c>
      <c r="CJ9" s="20">
        <f t="shared" si="5"/>
        <v>52926.518134477774</v>
      </c>
      <c r="CK9" s="20">
        <f t="shared" si="5"/>
        <v>53731.345498065624</v>
      </c>
      <c r="CL9" s="20">
        <f t="shared" si="5"/>
        <v>55154.88540346107</v>
      </c>
      <c r="CM9" s="20">
        <f t="shared" si="5"/>
        <v>68130.26781249145</v>
      </c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</row>
    <row r="10" spans="1:121" ht="12.75">
      <c r="A10" s="17">
        <f t="shared" si="3"/>
        <v>1999</v>
      </c>
      <c r="B10" s="18" t="s">
        <v>136</v>
      </c>
      <c r="C10" s="19" t="str">
        <f t="shared" si="0"/>
        <v>Saving</v>
      </c>
      <c r="D10" s="20" t="s">
        <v>19</v>
      </c>
      <c r="E10" s="20" t="s">
        <v>8</v>
      </c>
      <c r="F10" s="20" t="s">
        <v>3</v>
      </c>
      <c r="G10" s="20">
        <v>81</v>
      </c>
      <c r="H10" s="21" t="str">
        <f t="shared" si="1"/>
        <v>80+</v>
      </c>
      <c r="I10" s="21" t="str">
        <f t="shared" si="2"/>
        <v>Single</v>
      </c>
      <c r="J10" s="22" t="s">
        <v>11</v>
      </c>
      <c r="K10" s="20">
        <f>K8-K9</f>
        <v>72.59847501598017</v>
      </c>
      <c r="L10" s="20">
        <f aca="true" t="shared" si="6" ref="L10:BW10">L8-L9</f>
        <v>-52.200571375720926</v>
      </c>
      <c r="M10" s="20">
        <f t="shared" si="6"/>
        <v>235.22628210985465</v>
      </c>
      <c r="N10" s="20">
        <f t="shared" si="6"/>
        <v>167.9221777018704</v>
      </c>
      <c r="O10" s="20">
        <f t="shared" si="6"/>
        <v>295.6420959981858</v>
      </c>
      <c r="P10" s="20">
        <f t="shared" si="6"/>
        <v>-95.52098079863322</v>
      </c>
      <c r="Q10" s="20">
        <f t="shared" si="6"/>
        <v>547.6103773596915</v>
      </c>
      <c r="R10" s="20">
        <f t="shared" si="6"/>
        <v>255.59312124692133</v>
      </c>
      <c r="S10" s="20">
        <f t="shared" si="6"/>
        <v>366.20341001372526</v>
      </c>
      <c r="T10" s="20">
        <f t="shared" si="6"/>
        <v>-8.514199058454437</v>
      </c>
      <c r="U10" s="20">
        <f t="shared" si="6"/>
        <v>1219.71895565746</v>
      </c>
      <c r="V10" s="20">
        <f t="shared" si="6"/>
        <v>12.002566461513197</v>
      </c>
      <c r="W10" s="20">
        <f t="shared" si="6"/>
        <v>462.37518751318373</v>
      </c>
      <c r="X10" s="20">
        <f t="shared" si="6"/>
        <v>800.4989573031733</v>
      </c>
      <c r="Y10" s="20">
        <f t="shared" si="6"/>
        <v>427.08088685651205</v>
      </c>
      <c r="Z10" s="20">
        <f t="shared" si="6"/>
        <v>955.7106321943801</v>
      </c>
      <c r="AA10" s="20">
        <f t="shared" si="6"/>
        <v>679.1718903783294</v>
      </c>
      <c r="AB10" s="20">
        <f t="shared" si="6"/>
        <v>1833.0660668190003</v>
      </c>
      <c r="AC10" s="20">
        <f t="shared" si="6"/>
        <v>2909.3985082527665</v>
      </c>
      <c r="AD10" s="20">
        <f t="shared" si="6"/>
        <v>2768.1727154335535</v>
      </c>
      <c r="AE10" s="20">
        <f t="shared" si="6"/>
        <v>3887.246006530664</v>
      </c>
      <c r="AF10" s="20">
        <f t="shared" si="6"/>
        <v>2972.6459722045274</v>
      </c>
      <c r="AG10" s="20">
        <f t="shared" si="6"/>
        <v>3414.4900875902836</v>
      </c>
      <c r="AH10" s="20">
        <f t="shared" si="6"/>
        <v>3691.7402694948355</v>
      </c>
      <c r="AI10" s="20">
        <f t="shared" si="6"/>
        <v>4158.058617358332</v>
      </c>
      <c r="AJ10" s="20">
        <f t="shared" si="6"/>
        <v>3551.4026049981903</v>
      </c>
      <c r="AK10" s="20">
        <f t="shared" si="6"/>
        <v>2732.7211800875584</v>
      </c>
      <c r="AL10" s="20">
        <f t="shared" si="6"/>
        <v>2806.8141227862066</v>
      </c>
      <c r="AM10" s="20">
        <f t="shared" si="6"/>
        <v>2419.0335024900687</v>
      </c>
      <c r="AN10" s="20">
        <f t="shared" si="6"/>
        <v>2083.964284104248</v>
      </c>
      <c r="AO10" s="20">
        <f t="shared" si="6"/>
        <v>1960.5796429177117</v>
      </c>
      <c r="AP10" s="20">
        <f t="shared" si="6"/>
        <v>955.7966821252448</v>
      </c>
      <c r="AQ10" s="20">
        <f t="shared" si="6"/>
        <v>45.97161504032556</v>
      </c>
      <c r="AR10" s="20">
        <f t="shared" si="6"/>
        <v>-1774.3040242050756</v>
      </c>
      <c r="AS10" s="20">
        <f t="shared" si="6"/>
        <v>-3130.652312892389</v>
      </c>
      <c r="AT10" s="20">
        <f t="shared" si="6"/>
        <v>-3947.5980119804462</v>
      </c>
      <c r="AU10" s="20">
        <f t="shared" si="6"/>
        <v>-6670.510438800156</v>
      </c>
      <c r="AV10" s="20">
        <f t="shared" si="6"/>
        <v>-8965.107625236475</v>
      </c>
      <c r="AW10" s="20">
        <f t="shared" si="6"/>
        <v>-10852.110317483619</v>
      </c>
      <c r="AX10" s="20">
        <f t="shared" si="6"/>
        <v>-11668.207271633186</v>
      </c>
      <c r="AY10" s="20">
        <f t="shared" si="6"/>
        <v>-10601.391078543267</v>
      </c>
      <c r="AZ10" s="20">
        <f t="shared" si="6"/>
        <v>-10334.049795006034</v>
      </c>
      <c r="BA10" s="20">
        <f t="shared" si="6"/>
        <v>-9572.153305568134</v>
      </c>
      <c r="BB10" s="20">
        <f t="shared" si="6"/>
        <v>-9544.26674031802</v>
      </c>
      <c r="BC10" s="20">
        <f t="shared" si="6"/>
        <v>-10168.253905119063</v>
      </c>
      <c r="BD10" s="20">
        <f t="shared" si="6"/>
        <v>-10876.517387105276</v>
      </c>
      <c r="BE10" s="20">
        <f t="shared" si="6"/>
        <v>-13508.13264104865</v>
      </c>
      <c r="BF10" s="20">
        <f t="shared" si="6"/>
        <v>-15220.969818863909</v>
      </c>
      <c r="BG10" s="20">
        <f t="shared" si="6"/>
        <v>-16656.395834812836</v>
      </c>
      <c r="BH10" s="20">
        <f t="shared" si="6"/>
        <v>-16773.638933543265</v>
      </c>
      <c r="BI10" s="20">
        <f t="shared" si="6"/>
        <v>-16463.28552780276</v>
      </c>
      <c r="BJ10" s="20">
        <f t="shared" si="6"/>
        <v>-17607.028667462808</v>
      </c>
      <c r="BK10" s="20">
        <f t="shared" si="6"/>
        <v>-17731.309058076862</v>
      </c>
      <c r="BL10" s="20">
        <f t="shared" si="6"/>
        <v>-18917.27567927358</v>
      </c>
      <c r="BM10" s="20">
        <f t="shared" si="6"/>
        <v>-20856.37796861882</v>
      </c>
      <c r="BN10" s="20">
        <f t="shared" si="6"/>
        <v>-22766.821711671633</v>
      </c>
      <c r="BO10" s="20">
        <f t="shared" si="6"/>
        <v>-25289.480298700288</v>
      </c>
      <c r="BP10" s="20">
        <f t="shared" si="6"/>
        <v>-26810.55492520933</v>
      </c>
      <c r="BQ10" s="20">
        <f t="shared" si="6"/>
        <v>-28771.30581317202</v>
      </c>
      <c r="BR10" s="20">
        <f t="shared" si="6"/>
        <v>-30156.407999690025</v>
      </c>
      <c r="BS10" s="20">
        <f t="shared" si="6"/>
        <v>-29624.358894187262</v>
      </c>
      <c r="BT10" s="20">
        <f t="shared" si="6"/>
        <v>-31205.84746650676</v>
      </c>
      <c r="BU10" s="20">
        <f t="shared" si="6"/>
        <v>-30600.64060335813</v>
      </c>
      <c r="BV10" s="20">
        <f t="shared" si="6"/>
        <v>-30701.781416754286</v>
      </c>
      <c r="BW10" s="20">
        <f t="shared" si="6"/>
        <v>-29986.17826069468</v>
      </c>
      <c r="BX10" s="20">
        <f aca="true" t="shared" si="7" ref="BX10:CM10">BX8-BX9</f>
        <v>-29080.950366412104</v>
      </c>
      <c r="BY10" s="20">
        <f t="shared" si="7"/>
        <v>-30593.830516419792</v>
      </c>
      <c r="BZ10" s="20">
        <f t="shared" si="7"/>
        <v>-30697.697638391757</v>
      </c>
      <c r="CA10" s="20">
        <f t="shared" si="7"/>
        <v>-30793.669735807285</v>
      </c>
      <c r="CB10" s="20">
        <f t="shared" si="7"/>
        <v>-29856.813734271924</v>
      </c>
      <c r="CC10" s="20">
        <f t="shared" si="7"/>
        <v>-28108.70782640655</v>
      </c>
      <c r="CD10" s="20">
        <f t="shared" si="7"/>
        <v>-26777.69737593692</v>
      </c>
      <c r="CE10" s="20">
        <f t="shared" si="7"/>
        <v>-25510.270418336288</v>
      </c>
      <c r="CF10" s="20">
        <f t="shared" si="7"/>
        <v>-25514.322192055693</v>
      </c>
      <c r="CG10" s="20">
        <f t="shared" si="7"/>
        <v>-24707.51165711724</v>
      </c>
      <c r="CH10" s="20">
        <f t="shared" si="7"/>
        <v>-23332.304374848027</v>
      </c>
      <c r="CI10" s="20">
        <f t="shared" si="7"/>
        <v>-24126.625831110014</v>
      </c>
      <c r="CJ10" s="20">
        <f t="shared" si="7"/>
        <v>-23652.730124191337</v>
      </c>
      <c r="CK10" s="20">
        <f t="shared" si="7"/>
        <v>-23487.777966413036</v>
      </c>
      <c r="CL10" s="20">
        <f t="shared" si="7"/>
        <v>-23553.469523260897</v>
      </c>
      <c r="CM10" s="20">
        <f t="shared" si="7"/>
        <v>-36604.94887541034</v>
      </c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</row>
    <row r="11" spans="1:121" ht="12.75">
      <c r="A11" s="17">
        <f t="shared" si="3"/>
        <v>1999</v>
      </c>
      <c r="B11" s="18" t="s">
        <v>184</v>
      </c>
      <c r="C11" s="19" t="str">
        <f t="shared" si="0"/>
        <v>Public Asset-based Reallocations</v>
      </c>
      <c r="D11" s="20" t="s">
        <v>19</v>
      </c>
      <c r="E11" s="20" t="s">
        <v>8</v>
      </c>
      <c r="F11" s="20" t="s">
        <v>3</v>
      </c>
      <c r="G11" s="20">
        <v>81</v>
      </c>
      <c r="H11" s="21" t="str">
        <f t="shared" si="1"/>
        <v>80+</v>
      </c>
      <c r="I11" s="21" t="str">
        <f t="shared" si="2"/>
        <v>Single</v>
      </c>
      <c r="J11" s="22" t="s">
        <v>11</v>
      </c>
      <c r="K11" s="20">
        <f>K12+K17</f>
        <v>1248.2575883376544</v>
      </c>
      <c r="L11" s="20">
        <f aca="true" t="shared" si="8" ref="L11:BW11">L12+L17</f>
        <v>-1930.4859057299263</v>
      </c>
      <c r="M11" s="20">
        <f t="shared" si="8"/>
        <v>-1989.6617902841094</v>
      </c>
      <c r="N11" s="20">
        <f t="shared" si="8"/>
        <v>-1998.2184118482735</v>
      </c>
      <c r="O11" s="20">
        <f t="shared" si="8"/>
        <v>-1946.894043419982</v>
      </c>
      <c r="P11" s="20">
        <f t="shared" si="8"/>
        <v>-1906.913546926009</v>
      </c>
      <c r="Q11" s="20">
        <f t="shared" si="8"/>
        <v>-1957.503037491998</v>
      </c>
      <c r="R11" s="20">
        <f t="shared" si="8"/>
        <v>-2139.426562969546</v>
      </c>
      <c r="S11" s="20">
        <f t="shared" si="8"/>
        <v>-2289.1003448439556</v>
      </c>
      <c r="T11" s="20">
        <f t="shared" si="8"/>
        <v>-2384.614989502511</v>
      </c>
      <c r="U11" s="20">
        <f t="shared" si="8"/>
        <v>-2484.9592862248633</v>
      </c>
      <c r="V11" s="20">
        <f t="shared" si="8"/>
        <v>-2647.032982068151</v>
      </c>
      <c r="W11" s="20">
        <f t="shared" si="8"/>
        <v>-2737.3891573277638</v>
      </c>
      <c r="X11" s="20">
        <f t="shared" si="8"/>
        <v>-2847.7476416790364</v>
      </c>
      <c r="Y11" s="20">
        <f t="shared" si="8"/>
        <v>-2995.247392265861</v>
      </c>
      <c r="Z11" s="20">
        <f t="shared" si="8"/>
        <v>-3130.1083673671146</v>
      </c>
      <c r="AA11" s="20">
        <f t="shared" si="8"/>
        <v>-3212.637897806287</v>
      </c>
      <c r="AB11" s="20">
        <f t="shared" si="8"/>
        <v>-3253.6962963198885</v>
      </c>
      <c r="AC11" s="20">
        <f t="shared" si="8"/>
        <v>-3531.6570988232143</v>
      </c>
      <c r="AD11" s="20">
        <f t="shared" si="8"/>
        <v>-3838.8243345456826</v>
      </c>
      <c r="AE11" s="20">
        <f t="shared" si="8"/>
        <v>-4187.270429004089</v>
      </c>
      <c r="AF11" s="20">
        <f t="shared" si="8"/>
        <v>-4601.194104019427</v>
      </c>
      <c r="AG11" s="20">
        <f t="shared" si="8"/>
        <v>-5101.721481704577</v>
      </c>
      <c r="AH11" s="20">
        <f t="shared" si="8"/>
        <v>-5913.169984609693</v>
      </c>
      <c r="AI11" s="20">
        <f t="shared" si="8"/>
        <v>-6594.887078543975</v>
      </c>
      <c r="AJ11" s="20">
        <f t="shared" si="8"/>
        <v>-6773.007152529308</v>
      </c>
      <c r="AK11" s="20">
        <f t="shared" si="8"/>
        <v>-6898.048079740796</v>
      </c>
      <c r="AL11" s="20">
        <f t="shared" si="8"/>
        <v>-7188.725538913413</v>
      </c>
      <c r="AM11" s="20">
        <f t="shared" si="8"/>
        <v>-7230.154974760816</v>
      </c>
      <c r="AN11" s="20">
        <f t="shared" si="8"/>
        <v>-7126.374526493759</v>
      </c>
      <c r="AO11" s="20">
        <f t="shared" si="8"/>
        <v>-6954.29729303018</v>
      </c>
      <c r="AP11" s="20">
        <f t="shared" si="8"/>
        <v>-6704.66463811872</v>
      </c>
      <c r="AQ11" s="20">
        <f t="shared" si="8"/>
        <v>-6045.459511609616</v>
      </c>
      <c r="AR11" s="20">
        <f t="shared" si="8"/>
        <v>-5453.144257613871</v>
      </c>
      <c r="AS11" s="20">
        <f t="shared" si="8"/>
        <v>-5025.36566245899</v>
      </c>
      <c r="AT11" s="20">
        <f t="shared" si="8"/>
        <v>-4636.751043297369</v>
      </c>
      <c r="AU11" s="20">
        <f t="shared" si="8"/>
        <v>-4103.454177480424</v>
      </c>
      <c r="AV11" s="20">
        <f t="shared" si="8"/>
        <v>-3406.0979923831032</v>
      </c>
      <c r="AW11" s="20">
        <f t="shared" si="8"/>
        <v>-3006.6025341003033</v>
      </c>
      <c r="AX11" s="20">
        <f t="shared" si="8"/>
        <v>-3037.6512523595297</v>
      </c>
      <c r="AY11" s="20">
        <f t="shared" si="8"/>
        <v>-3123.479593544499</v>
      </c>
      <c r="AZ11" s="20">
        <f t="shared" si="8"/>
        <v>-2995.648656103483</v>
      </c>
      <c r="BA11" s="20">
        <f t="shared" si="8"/>
        <v>-2829.9834823454707</v>
      </c>
      <c r="BB11" s="20">
        <f t="shared" si="8"/>
        <v>-2927.109783651928</v>
      </c>
      <c r="BC11" s="20">
        <f t="shared" si="8"/>
        <v>-2811.161617421446</v>
      </c>
      <c r="BD11" s="20">
        <f t="shared" si="8"/>
        <v>-2533.9229573791167</v>
      </c>
      <c r="BE11" s="20">
        <f t="shared" si="8"/>
        <v>-2511.303514046958</v>
      </c>
      <c r="BF11" s="20">
        <f t="shared" si="8"/>
        <v>-2346.6293702144035</v>
      </c>
      <c r="BG11" s="20">
        <f t="shared" si="8"/>
        <v>-2175.0319281660595</v>
      </c>
      <c r="BH11" s="20">
        <f t="shared" si="8"/>
        <v>-2225.338871598851</v>
      </c>
      <c r="BI11" s="20">
        <f t="shared" si="8"/>
        <v>-2463.233940886796</v>
      </c>
      <c r="BJ11" s="20">
        <f t="shared" si="8"/>
        <v>-2775.5383877969607</v>
      </c>
      <c r="BK11" s="20">
        <f t="shared" si="8"/>
        <v>-2714.0571880570046</v>
      </c>
      <c r="BL11" s="20">
        <f t="shared" si="8"/>
        <v>-2307.990796656983</v>
      </c>
      <c r="BM11" s="20">
        <f t="shared" si="8"/>
        <v>-1534.3955559087362</v>
      </c>
      <c r="BN11" s="20">
        <f t="shared" si="8"/>
        <v>-658.5895988001103</v>
      </c>
      <c r="BO11" s="20">
        <f t="shared" si="8"/>
        <v>157.17919842559377</v>
      </c>
      <c r="BP11" s="20">
        <f t="shared" si="8"/>
        <v>1036.2957986995968</v>
      </c>
      <c r="BQ11" s="20">
        <f t="shared" si="8"/>
        <v>2103.070300874087</v>
      </c>
      <c r="BR11" s="20">
        <f t="shared" si="8"/>
        <v>3117.0057058460907</v>
      </c>
      <c r="BS11" s="20">
        <f t="shared" si="8"/>
        <v>3930.2235681628254</v>
      </c>
      <c r="BT11" s="20">
        <f t="shared" si="8"/>
        <v>4644.314532919324</v>
      </c>
      <c r="BU11" s="20">
        <f t="shared" si="8"/>
        <v>5344.272970242273</v>
      </c>
      <c r="BV11" s="20">
        <f t="shared" si="8"/>
        <v>5825.524641104066</v>
      </c>
      <c r="BW11" s="20">
        <f t="shared" si="8"/>
        <v>5868.181826267173</v>
      </c>
      <c r="BX11" s="20">
        <f aca="true" t="shared" si="9" ref="BX11:CM11">BX12+BX17</f>
        <v>6557.7285573500085</v>
      </c>
      <c r="BY11" s="20">
        <f t="shared" si="9"/>
        <v>7010.03670222218</v>
      </c>
      <c r="BZ11" s="20">
        <f t="shared" si="9"/>
        <v>7379.054340319719</v>
      </c>
      <c r="CA11" s="20">
        <f t="shared" si="9"/>
        <v>7938.3829490645185</v>
      </c>
      <c r="CB11" s="20">
        <f t="shared" si="9"/>
        <v>8194.936057029128</v>
      </c>
      <c r="CC11" s="20">
        <f t="shared" si="9"/>
        <v>8492.434459225951</v>
      </c>
      <c r="CD11" s="20">
        <f t="shared" si="9"/>
        <v>7932.075767060464</v>
      </c>
      <c r="CE11" s="20">
        <f t="shared" si="9"/>
        <v>8220.922172902046</v>
      </c>
      <c r="CF11" s="20">
        <f t="shared" si="9"/>
        <v>8617.90403273328</v>
      </c>
      <c r="CG11" s="20">
        <f t="shared" si="9"/>
        <v>8877.11619929178</v>
      </c>
      <c r="CH11" s="20">
        <f t="shared" si="9"/>
        <v>9199.514563871438</v>
      </c>
      <c r="CI11" s="20">
        <f t="shared" si="9"/>
        <v>9474.185050615668</v>
      </c>
      <c r="CJ11" s="20">
        <f t="shared" si="9"/>
        <v>9745.380339876863</v>
      </c>
      <c r="CK11" s="20">
        <f t="shared" si="9"/>
        <v>10080.715875526974</v>
      </c>
      <c r="CL11" s="20">
        <f t="shared" si="9"/>
        <v>10526.382409576488</v>
      </c>
      <c r="CM11" s="20">
        <f t="shared" si="9"/>
        <v>23203.745995322774</v>
      </c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</row>
    <row r="12" spans="1:121" ht="12.75">
      <c r="A12" s="17">
        <f t="shared" si="3"/>
        <v>1999</v>
      </c>
      <c r="B12" s="32" t="s">
        <v>186</v>
      </c>
      <c r="C12" s="19" t="str">
        <f t="shared" si="0"/>
        <v>Public Asset Income</v>
      </c>
      <c r="D12" s="20" t="s">
        <v>19</v>
      </c>
      <c r="E12" s="20" t="s">
        <v>8</v>
      </c>
      <c r="F12" s="20" t="s">
        <v>3</v>
      </c>
      <c r="G12" s="20">
        <v>81</v>
      </c>
      <c r="H12" s="21" t="str">
        <f t="shared" si="1"/>
        <v>80+</v>
      </c>
      <c r="I12" s="21" t="str">
        <f>VLOOKUP(G12,AgeList,3,FALSE)</f>
        <v>Single</v>
      </c>
      <c r="J12" s="22" t="s">
        <v>11</v>
      </c>
      <c r="K12" s="20">
        <f>K13+K14</f>
        <v>-421.30139467736547</v>
      </c>
      <c r="L12" s="20">
        <f aca="true" t="shared" si="10" ref="L12:BW12">L13+L14</f>
        <v>-432.0093904489784</v>
      </c>
      <c r="M12" s="20">
        <f t="shared" si="10"/>
        <v>-433.71677797892323</v>
      </c>
      <c r="N12" s="20">
        <f t="shared" si="10"/>
        <v>-430.36913288219085</v>
      </c>
      <c r="O12" s="20">
        <f t="shared" si="10"/>
        <v>-435.14313475072913</v>
      </c>
      <c r="P12" s="20">
        <f t="shared" si="10"/>
        <v>-457.55163204645436</v>
      </c>
      <c r="Q12" s="20">
        <f t="shared" si="10"/>
        <v>-494.6321568545975</v>
      </c>
      <c r="R12" s="20">
        <f t="shared" si="10"/>
        <v>-524.9124111476389</v>
      </c>
      <c r="S12" s="20">
        <f t="shared" si="10"/>
        <v>-549.2686818425882</v>
      </c>
      <c r="T12" s="20">
        <f t="shared" si="10"/>
        <v>-575.621800200839</v>
      </c>
      <c r="U12" s="20">
        <f t="shared" si="10"/>
        <v>-607.2837710556877</v>
      </c>
      <c r="V12" s="20">
        <f t="shared" si="10"/>
        <v>-631.0488671473079</v>
      </c>
      <c r="W12" s="20">
        <f t="shared" si="10"/>
        <v>-662.2022700543217</v>
      </c>
      <c r="X12" s="20">
        <f t="shared" si="10"/>
        <v>-696.1174348326618</v>
      </c>
      <c r="Y12" s="20">
        <f t="shared" si="10"/>
        <v>-726.3902550808034</v>
      </c>
      <c r="Z12" s="20">
        <f t="shared" si="10"/>
        <v>-753.964710430928</v>
      </c>
      <c r="AA12" s="20">
        <f t="shared" si="10"/>
        <v>-790.301862912208</v>
      </c>
      <c r="AB12" s="20">
        <f t="shared" si="10"/>
        <v>-858.4073244467434</v>
      </c>
      <c r="AC12" s="20">
        <f t="shared" si="10"/>
        <v>-948.7697390026335</v>
      </c>
      <c r="AD12" s="20">
        <f t="shared" si="10"/>
        <v>-1054.6247016572988</v>
      </c>
      <c r="AE12" s="20">
        <f t="shared" si="10"/>
        <v>-1161.4679301727235</v>
      </c>
      <c r="AF12" s="20">
        <f t="shared" si="10"/>
        <v>-1272.1014535074146</v>
      </c>
      <c r="AG12" s="20">
        <f t="shared" si="10"/>
        <v>-1416.571325784985</v>
      </c>
      <c r="AH12" s="20">
        <f t="shared" si="10"/>
        <v>-1537.8114732703214</v>
      </c>
      <c r="AI12" s="20">
        <f t="shared" si="10"/>
        <v>-1569.3611546645427</v>
      </c>
      <c r="AJ12" s="20">
        <f t="shared" si="10"/>
        <v>-1569.305466991148</v>
      </c>
      <c r="AK12" s="20">
        <f t="shared" si="10"/>
        <v>-1562.561735951247</v>
      </c>
      <c r="AL12" s="20">
        <f t="shared" si="10"/>
        <v>-1521.728928957837</v>
      </c>
      <c r="AM12" s="20">
        <f t="shared" si="10"/>
        <v>-1446.3184846472252</v>
      </c>
      <c r="AN12" s="20">
        <f t="shared" si="10"/>
        <v>-1365.1778385881842</v>
      </c>
      <c r="AO12" s="20">
        <f t="shared" si="10"/>
        <v>-1236.6227833223825</v>
      </c>
      <c r="AP12" s="20">
        <f t="shared" si="10"/>
        <v>-1087.1220609381687</v>
      </c>
      <c r="AQ12" s="20">
        <f t="shared" si="10"/>
        <v>-962.8990677853255</v>
      </c>
      <c r="AR12" s="20">
        <f t="shared" si="10"/>
        <v>-832.2097537240588</v>
      </c>
      <c r="AS12" s="20">
        <f t="shared" si="10"/>
        <v>-699.9436642956007</v>
      </c>
      <c r="AT12" s="20">
        <f t="shared" si="10"/>
        <v>-550.1516216688133</v>
      </c>
      <c r="AU12" s="20">
        <f t="shared" si="10"/>
        <v>-344.96692559768644</v>
      </c>
      <c r="AV12" s="20">
        <f t="shared" si="10"/>
        <v>-154.70660304934518</v>
      </c>
      <c r="AW12" s="20">
        <f t="shared" si="10"/>
        <v>-47.460592610039384</v>
      </c>
      <c r="AX12" s="20">
        <f t="shared" si="10"/>
        <v>0.6176689249273295</v>
      </c>
      <c r="AY12" s="20">
        <f t="shared" si="10"/>
        <v>18.865215131077093</v>
      </c>
      <c r="AZ12" s="20">
        <f t="shared" si="10"/>
        <v>8.55542453890439</v>
      </c>
      <c r="BA12" s="20">
        <f t="shared" si="10"/>
        <v>25.569503834772604</v>
      </c>
      <c r="BB12" s="20">
        <f t="shared" si="10"/>
        <v>64.79275941018886</v>
      </c>
      <c r="BC12" s="20">
        <f t="shared" si="10"/>
        <v>116.22486472341916</v>
      </c>
      <c r="BD12" s="20">
        <f t="shared" si="10"/>
        <v>163.80310018733917</v>
      </c>
      <c r="BE12" s="20">
        <f t="shared" si="10"/>
        <v>219.8561734624268</v>
      </c>
      <c r="BF12" s="20">
        <f t="shared" si="10"/>
        <v>268.91489749984567</v>
      </c>
      <c r="BG12" s="20">
        <f t="shared" si="10"/>
        <v>268.16246936238576</v>
      </c>
      <c r="BH12" s="20">
        <f t="shared" si="10"/>
        <v>219.5264986625748</v>
      </c>
      <c r="BI12" s="20">
        <f t="shared" si="10"/>
        <v>164.43919654115098</v>
      </c>
      <c r="BJ12" s="20">
        <f t="shared" si="10"/>
        <v>161.74147314371794</v>
      </c>
      <c r="BK12" s="20">
        <f t="shared" si="10"/>
        <v>185.69992371516128</v>
      </c>
      <c r="BL12" s="20">
        <f t="shared" si="10"/>
        <v>354.4790513544244</v>
      </c>
      <c r="BM12" s="20">
        <f t="shared" si="10"/>
        <v>609.7733194878028</v>
      </c>
      <c r="BN12" s="20">
        <f t="shared" si="10"/>
        <v>891.5035992894391</v>
      </c>
      <c r="BO12" s="20">
        <f t="shared" si="10"/>
        <v>1171.1434374539808</v>
      </c>
      <c r="BP12" s="20">
        <f t="shared" si="10"/>
        <v>1472.8240201869608</v>
      </c>
      <c r="BQ12" s="20">
        <f t="shared" si="10"/>
        <v>1821.4004692771318</v>
      </c>
      <c r="BR12" s="20">
        <f t="shared" si="10"/>
        <v>2127.7231636597594</v>
      </c>
      <c r="BS12" s="20">
        <f t="shared" si="10"/>
        <v>2331.282889896701</v>
      </c>
      <c r="BT12" s="20">
        <f t="shared" si="10"/>
        <v>2502.6286223964676</v>
      </c>
      <c r="BU12" s="20">
        <f t="shared" si="10"/>
        <v>2640.891709803879</v>
      </c>
      <c r="BV12" s="20">
        <f t="shared" si="10"/>
        <v>2717.873714444287</v>
      </c>
      <c r="BW12" s="20">
        <f t="shared" si="10"/>
        <v>2750.943849041879</v>
      </c>
      <c r="BX12" s="20">
        <f aca="true" t="shared" si="11" ref="BX12:CM12">BX13+BX14</f>
        <v>2881.5381159821563</v>
      </c>
      <c r="BY12" s="20">
        <f t="shared" si="11"/>
        <v>3066.6415904429846</v>
      </c>
      <c r="BZ12" s="20">
        <f t="shared" si="11"/>
        <v>3238.205414268525</v>
      </c>
      <c r="CA12" s="20">
        <f t="shared" si="11"/>
        <v>3351.274659539642</v>
      </c>
      <c r="CB12" s="20">
        <f t="shared" si="11"/>
        <v>3405.6679153930145</v>
      </c>
      <c r="CC12" s="20">
        <f t="shared" si="11"/>
        <v>3461.0990344018956</v>
      </c>
      <c r="CD12" s="20">
        <f t="shared" si="11"/>
        <v>3263.15410203831</v>
      </c>
      <c r="CE12" s="20">
        <f t="shared" si="11"/>
        <v>3324.7423119729174</v>
      </c>
      <c r="CF12" s="20">
        <f t="shared" si="11"/>
        <v>3402.014191650709</v>
      </c>
      <c r="CG12" s="20">
        <f t="shared" si="11"/>
        <v>3458.6822294209896</v>
      </c>
      <c r="CH12" s="20">
        <f t="shared" si="11"/>
        <v>3519.204891303215</v>
      </c>
      <c r="CI12" s="20">
        <f t="shared" si="11"/>
        <v>3583.8261676111315</v>
      </c>
      <c r="CJ12" s="20">
        <f t="shared" si="11"/>
        <v>3660.6362421348135</v>
      </c>
      <c r="CK12" s="20">
        <f t="shared" si="11"/>
        <v>3768.1703262588753</v>
      </c>
      <c r="CL12" s="20">
        <f t="shared" si="11"/>
        <v>3935.630326635851</v>
      </c>
      <c r="CM12" s="20">
        <f t="shared" si="11"/>
        <v>5452.977697839169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1:121" ht="12.75">
      <c r="A13" s="17">
        <f t="shared" si="3"/>
        <v>1999</v>
      </c>
      <c r="B13" s="32" t="s">
        <v>188</v>
      </c>
      <c r="C13" s="19" t="str">
        <f t="shared" si="0"/>
        <v>Public Capital Income</v>
      </c>
      <c r="D13" s="20" t="s">
        <v>19</v>
      </c>
      <c r="E13" s="20" t="s">
        <v>8</v>
      </c>
      <c r="F13" s="20" t="s">
        <v>3</v>
      </c>
      <c r="G13" s="20">
        <v>81</v>
      </c>
      <c r="H13" s="21" t="str">
        <f t="shared" si="1"/>
        <v>80+</v>
      </c>
      <c r="I13" s="21" t="str">
        <f>VLOOKUP(G13,AgeList,3,FALSE)</f>
        <v>Single</v>
      </c>
      <c r="J13" s="22" t="s">
        <v>11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1:121" ht="12.75">
      <c r="A14" s="17">
        <f t="shared" si="3"/>
        <v>1999</v>
      </c>
      <c r="B14" s="32" t="s">
        <v>196</v>
      </c>
      <c r="C14" s="19" t="str">
        <f t="shared" si="0"/>
        <v>Public Credit Income</v>
      </c>
      <c r="D14" s="20" t="s">
        <v>19</v>
      </c>
      <c r="E14" s="20" t="s">
        <v>8</v>
      </c>
      <c r="F14" s="20" t="s">
        <v>3</v>
      </c>
      <c r="G14" s="20">
        <v>81</v>
      </c>
      <c r="H14" s="21" t="str">
        <f t="shared" si="1"/>
        <v>80+</v>
      </c>
      <c r="I14" s="21" t="str">
        <f t="shared" si="2"/>
        <v>Single</v>
      </c>
      <c r="J14" s="22" t="s">
        <v>11</v>
      </c>
      <c r="K14" s="20">
        <f>K15+K16</f>
        <v>-421.30139467736547</v>
      </c>
      <c r="L14" s="20">
        <f aca="true" t="shared" si="12" ref="L14:BW14">L15+L16</f>
        <v>-432.0093904489784</v>
      </c>
      <c r="M14" s="20">
        <f t="shared" si="12"/>
        <v>-433.71677797892323</v>
      </c>
      <c r="N14" s="20">
        <f t="shared" si="12"/>
        <v>-430.36913288219085</v>
      </c>
      <c r="O14" s="20">
        <f t="shared" si="12"/>
        <v>-435.14313475072913</v>
      </c>
      <c r="P14" s="20">
        <f t="shared" si="12"/>
        <v>-457.55163204645436</v>
      </c>
      <c r="Q14" s="20">
        <f t="shared" si="12"/>
        <v>-494.6321568545975</v>
      </c>
      <c r="R14" s="20">
        <f t="shared" si="12"/>
        <v>-524.9124111476389</v>
      </c>
      <c r="S14" s="20">
        <f t="shared" si="12"/>
        <v>-549.2686818425882</v>
      </c>
      <c r="T14" s="20">
        <f t="shared" si="12"/>
        <v>-575.621800200839</v>
      </c>
      <c r="U14" s="20">
        <f t="shared" si="12"/>
        <v>-607.2837710556877</v>
      </c>
      <c r="V14" s="20">
        <f t="shared" si="12"/>
        <v>-631.0488671473079</v>
      </c>
      <c r="W14" s="20">
        <f t="shared" si="12"/>
        <v>-662.2022700543217</v>
      </c>
      <c r="X14" s="20">
        <f t="shared" si="12"/>
        <v>-696.1174348326618</v>
      </c>
      <c r="Y14" s="20">
        <f t="shared" si="12"/>
        <v>-726.3902550808034</v>
      </c>
      <c r="Z14" s="20">
        <f t="shared" si="12"/>
        <v>-753.964710430928</v>
      </c>
      <c r="AA14" s="20">
        <f t="shared" si="12"/>
        <v>-790.301862912208</v>
      </c>
      <c r="AB14" s="20">
        <f t="shared" si="12"/>
        <v>-858.4073244467434</v>
      </c>
      <c r="AC14" s="20">
        <f t="shared" si="12"/>
        <v>-948.7697390026335</v>
      </c>
      <c r="AD14" s="20">
        <f t="shared" si="12"/>
        <v>-1054.6247016572988</v>
      </c>
      <c r="AE14" s="20">
        <f t="shared" si="12"/>
        <v>-1161.4679301727235</v>
      </c>
      <c r="AF14" s="20">
        <f t="shared" si="12"/>
        <v>-1272.1014535074146</v>
      </c>
      <c r="AG14" s="20">
        <f t="shared" si="12"/>
        <v>-1416.571325784985</v>
      </c>
      <c r="AH14" s="20">
        <f t="shared" si="12"/>
        <v>-1537.8114732703214</v>
      </c>
      <c r="AI14" s="20">
        <f t="shared" si="12"/>
        <v>-1569.3611546645427</v>
      </c>
      <c r="AJ14" s="20">
        <f t="shared" si="12"/>
        <v>-1569.305466991148</v>
      </c>
      <c r="AK14" s="20">
        <f t="shared" si="12"/>
        <v>-1562.561735951247</v>
      </c>
      <c r="AL14" s="20">
        <f t="shared" si="12"/>
        <v>-1521.728928957837</v>
      </c>
      <c r="AM14" s="20">
        <f t="shared" si="12"/>
        <v>-1446.3184846472252</v>
      </c>
      <c r="AN14" s="20">
        <f t="shared" si="12"/>
        <v>-1365.1778385881842</v>
      </c>
      <c r="AO14" s="20">
        <f t="shared" si="12"/>
        <v>-1236.6227833223825</v>
      </c>
      <c r="AP14" s="20">
        <f t="shared" si="12"/>
        <v>-1087.1220609381687</v>
      </c>
      <c r="AQ14" s="20">
        <f t="shared" si="12"/>
        <v>-962.8990677853255</v>
      </c>
      <c r="AR14" s="20">
        <f t="shared" si="12"/>
        <v>-832.2097537240588</v>
      </c>
      <c r="AS14" s="20">
        <f t="shared" si="12"/>
        <v>-699.9436642956007</v>
      </c>
      <c r="AT14" s="20">
        <f t="shared" si="12"/>
        <v>-550.1516216688133</v>
      </c>
      <c r="AU14" s="20">
        <f t="shared" si="12"/>
        <v>-344.96692559768644</v>
      </c>
      <c r="AV14" s="20">
        <f t="shared" si="12"/>
        <v>-154.70660304934518</v>
      </c>
      <c r="AW14" s="20">
        <f t="shared" si="12"/>
        <v>-47.460592610039384</v>
      </c>
      <c r="AX14" s="20">
        <f t="shared" si="12"/>
        <v>0.6176689249273295</v>
      </c>
      <c r="AY14" s="20">
        <f t="shared" si="12"/>
        <v>18.865215131077093</v>
      </c>
      <c r="AZ14" s="20">
        <f t="shared" si="12"/>
        <v>8.55542453890439</v>
      </c>
      <c r="BA14" s="20">
        <f t="shared" si="12"/>
        <v>25.569503834772604</v>
      </c>
      <c r="BB14" s="20">
        <f t="shared" si="12"/>
        <v>64.79275941018886</v>
      </c>
      <c r="BC14" s="20">
        <f t="shared" si="12"/>
        <v>116.22486472341916</v>
      </c>
      <c r="BD14" s="20">
        <f t="shared" si="12"/>
        <v>163.80310018733917</v>
      </c>
      <c r="BE14" s="20">
        <f t="shared" si="12"/>
        <v>219.8561734624268</v>
      </c>
      <c r="BF14" s="20">
        <f t="shared" si="12"/>
        <v>268.91489749984567</v>
      </c>
      <c r="BG14" s="20">
        <f t="shared" si="12"/>
        <v>268.16246936238576</v>
      </c>
      <c r="BH14" s="20">
        <f t="shared" si="12"/>
        <v>219.5264986625748</v>
      </c>
      <c r="BI14" s="20">
        <f t="shared" si="12"/>
        <v>164.43919654115098</v>
      </c>
      <c r="BJ14" s="20">
        <f t="shared" si="12"/>
        <v>161.74147314371794</v>
      </c>
      <c r="BK14" s="20">
        <f t="shared" si="12"/>
        <v>185.69992371516128</v>
      </c>
      <c r="BL14" s="20">
        <f t="shared" si="12"/>
        <v>354.4790513544244</v>
      </c>
      <c r="BM14" s="20">
        <f t="shared" si="12"/>
        <v>609.7733194878028</v>
      </c>
      <c r="BN14" s="20">
        <f t="shared" si="12"/>
        <v>891.5035992894391</v>
      </c>
      <c r="BO14" s="20">
        <f t="shared" si="12"/>
        <v>1171.1434374539808</v>
      </c>
      <c r="BP14" s="20">
        <f t="shared" si="12"/>
        <v>1472.8240201869608</v>
      </c>
      <c r="BQ14" s="20">
        <f t="shared" si="12"/>
        <v>1821.4004692771318</v>
      </c>
      <c r="BR14" s="20">
        <f t="shared" si="12"/>
        <v>2127.7231636597594</v>
      </c>
      <c r="BS14" s="20">
        <f t="shared" si="12"/>
        <v>2331.282889896701</v>
      </c>
      <c r="BT14" s="20">
        <f t="shared" si="12"/>
        <v>2502.6286223964676</v>
      </c>
      <c r="BU14" s="20">
        <f t="shared" si="12"/>
        <v>2640.891709803879</v>
      </c>
      <c r="BV14" s="20">
        <f t="shared" si="12"/>
        <v>2717.873714444287</v>
      </c>
      <c r="BW14" s="20">
        <f t="shared" si="12"/>
        <v>2750.943849041879</v>
      </c>
      <c r="BX14" s="20">
        <f aca="true" t="shared" si="13" ref="BX14:CM14">BX15+BX16</f>
        <v>2881.5381159821563</v>
      </c>
      <c r="BY14" s="20">
        <f t="shared" si="13"/>
        <v>3066.6415904429846</v>
      </c>
      <c r="BZ14" s="20">
        <f t="shared" si="13"/>
        <v>3238.205414268525</v>
      </c>
      <c r="CA14" s="20">
        <f t="shared" si="13"/>
        <v>3351.274659539642</v>
      </c>
      <c r="CB14" s="20">
        <f t="shared" si="13"/>
        <v>3405.6679153930145</v>
      </c>
      <c r="CC14" s="20">
        <f t="shared" si="13"/>
        <v>3461.0990344018956</v>
      </c>
      <c r="CD14" s="20">
        <f t="shared" si="13"/>
        <v>3263.15410203831</v>
      </c>
      <c r="CE14" s="20">
        <f t="shared" si="13"/>
        <v>3324.7423119729174</v>
      </c>
      <c r="CF14" s="20">
        <f t="shared" si="13"/>
        <v>3402.014191650709</v>
      </c>
      <c r="CG14" s="20">
        <f t="shared" si="13"/>
        <v>3458.6822294209896</v>
      </c>
      <c r="CH14" s="20">
        <f t="shared" si="13"/>
        <v>3519.204891303215</v>
      </c>
      <c r="CI14" s="20">
        <f t="shared" si="13"/>
        <v>3583.8261676111315</v>
      </c>
      <c r="CJ14" s="20">
        <f t="shared" si="13"/>
        <v>3660.6362421348135</v>
      </c>
      <c r="CK14" s="20">
        <f t="shared" si="13"/>
        <v>3768.1703262588753</v>
      </c>
      <c r="CL14" s="20">
        <f t="shared" si="13"/>
        <v>3935.630326635851</v>
      </c>
      <c r="CM14" s="20">
        <f t="shared" si="13"/>
        <v>5452.977697839169</v>
      </c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</row>
    <row r="15" spans="1:121" ht="12.75">
      <c r="A15" s="17">
        <f t="shared" si="3"/>
        <v>1999</v>
      </c>
      <c r="B15" s="32" t="s">
        <v>198</v>
      </c>
      <c r="C15" s="19" t="str">
        <f t="shared" si="0"/>
        <v>Public Credit Income Inflows</v>
      </c>
      <c r="D15" s="20" t="s">
        <v>19</v>
      </c>
      <c r="E15" s="20" t="s">
        <v>8</v>
      </c>
      <c r="F15" s="20" t="s">
        <v>3</v>
      </c>
      <c r="G15" s="20">
        <v>81</v>
      </c>
      <c r="H15" s="21" t="str">
        <f t="shared" si="1"/>
        <v>80+</v>
      </c>
      <c r="I15" s="21" t="str">
        <f t="shared" si="2"/>
        <v>Single</v>
      </c>
      <c r="J15" s="22" t="s">
        <v>11</v>
      </c>
      <c r="K15" s="20">
        <v>-421.3013987160781</v>
      </c>
      <c r="L15" s="20">
        <v>-432.00940077361986</v>
      </c>
      <c r="M15" s="20">
        <v>-433.7169621810597</v>
      </c>
      <c r="N15" s="20">
        <v>-430.3869883419119</v>
      </c>
      <c r="O15" s="20">
        <v>-435.22205051235443</v>
      </c>
      <c r="P15" s="20">
        <v>-457.659940967957</v>
      </c>
      <c r="Q15" s="20">
        <v>-494.71777616562696</v>
      </c>
      <c r="R15" s="20">
        <v>-525.0294698295816</v>
      </c>
      <c r="S15" s="20">
        <v>-549.505734027074</v>
      </c>
      <c r="T15" s="20">
        <v>-576.8633190942908</v>
      </c>
      <c r="U15" s="20">
        <v>-609.9564996714569</v>
      </c>
      <c r="V15" s="20">
        <v>-636.3258333189135</v>
      </c>
      <c r="W15" s="20">
        <v>-669.466196484703</v>
      </c>
      <c r="X15" s="20">
        <v>-708.4440695838766</v>
      </c>
      <c r="Y15" s="20">
        <v>-746.5305833910213</v>
      </c>
      <c r="Z15" s="20">
        <v>-784.7805465720676</v>
      </c>
      <c r="AA15" s="20">
        <v>-836.1918091284127</v>
      </c>
      <c r="AB15" s="20">
        <v>-926.2362833857821</v>
      </c>
      <c r="AC15" s="20">
        <v>-1036.018027292383</v>
      </c>
      <c r="AD15" s="20">
        <v>-1172.5345608579912</v>
      </c>
      <c r="AE15" s="20">
        <v>-1334.8667894904283</v>
      </c>
      <c r="AF15" s="20">
        <v>-1519.4019115353406</v>
      </c>
      <c r="AG15" s="20">
        <v>-1733.9528860406897</v>
      </c>
      <c r="AH15" s="20">
        <v>-1922.935510416756</v>
      </c>
      <c r="AI15" s="20">
        <v>-2056.075746123851</v>
      </c>
      <c r="AJ15" s="20">
        <v>-2186.8203194042985</v>
      </c>
      <c r="AK15" s="20">
        <v>-2319.896439387148</v>
      </c>
      <c r="AL15" s="20">
        <v>-2411.017182275766</v>
      </c>
      <c r="AM15" s="20">
        <v>-2472.3298005499273</v>
      </c>
      <c r="AN15" s="20">
        <v>-2516.9589329602454</v>
      </c>
      <c r="AO15" s="20">
        <v>-2527.833396549663</v>
      </c>
      <c r="AP15" s="20">
        <v>-2499.6331396743626</v>
      </c>
      <c r="AQ15" s="20">
        <v>-2504.1126724942683</v>
      </c>
      <c r="AR15" s="20">
        <v>-2535.6192349996973</v>
      </c>
      <c r="AS15" s="20">
        <v>-2574.027557733899</v>
      </c>
      <c r="AT15" s="20">
        <v>-2605.6416140733677</v>
      </c>
      <c r="AU15" s="20">
        <v>-2624.1552562658403</v>
      </c>
      <c r="AV15" s="20">
        <v>-2659.724403077667</v>
      </c>
      <c r="AW15" s="20">
        <v>-2707.505766351901</v>
      </c>
      <c r="AX15" s="20">
        <v>-2728.508578155792</v>
      </c>
      <c r="AY15" s="20">
        <v>-2723.279581640096</v>
      </c>
      <c r="AZ15" s="20">
        <v>-2734.6978325535765</v>
      </c>
      <c r="BA15" s="20">
        <v>-2760.49338567121</v>
      </c>
      <c r="BB15" s="20">
        <v>-2756.424882658024</v>
      </c>
      <c r="BC15" s="20">
        <v>-2749.8839024018644</v>
      </c>
      <c r="BD15" s="20">
        <v>-2769.011766929102</v>
      </c>
      <c r="BE15" s="20">
        <v>-2775.5391874339552</v>
      </c>
      <c r="BF15" s="20">
        <v>-2789.123274908741</v>
      </c>
      <c r="BG15" s="20">
        <v>-2828.980432730245</v>
      </c>
      <c r="BH15" s="20">
        <v>-2882.670908329844</v>
      </c>
      <c r="BI15" s="20">
        <v>-2925.8591801752514</v>
      </c>
      <c r="BJ15" s="20">
        <v>-2915.8036039387407</v>
      </c>
      <c r="BK15" s="20">
        <v>-2894.6672331336645</v>
      </c>
      <c r="BL15" s="20">
        <v>-2852.63127594128</v>
      </c>
      <c r="BM15" s="20">
        <v>-2808.367242799436</v>
      </c>
      <c r="BN15" s="20">
        <v>-2764.2590795058586</v>
      </c>
      <c r="BO15" s="20">
        <v>-2714.5670025903055</v>
      </c>
      <c r="BP15" s="20">
        <v>-2649.433734004368</v>
      </c>
      <c r="BQ15" s="20">
        <v>-2559.9341465175635</v>
      </c>
      <c r="BR15" s="20">
        <v>-2449.168802358147</v>
      </c>
      <c r="BS15" s="20">
        <v>-2338.4616125658495</v>
      </c>
      <c r="BT15" s="20">
        <v>-2227.562461503007</v>
      </c>
      <c r="BU15" s="20">
        <v>-2135.0614557589033</v>
      </c>
      <c r="BV15" s="20">
        <v>-2069.210468161567</v>
      </c>
      <c r="BW15" s="20">
        <v>-1993.6417266804763</v>
      </c>
      <c r="BX15" s="20">
        <v>-1958.1831840848538</v>
      </c>
      <c r="BY15" s="20">
        <v>-1906.5939959663579</v>
      </c>
      <c r="BZ15" s="20">
        <v>-1825.6848564863271</v>
      </c>
      <c r="CA15" s="20">
        <v>-1761.7529085834285</v>
      </c>
      <c r="CB15" s="20">
        <v>-1695.1020865580824</v>
      </c>
      <c r="CC15" s="20">
        <v>-1631.9742818087732</v>
      </c>
      <c r="CD15" s="20">
        <v>-1568.1705822461952</v>
      </c>
      <c r="CE15" s="20">
        <v>-1504.3072711821387</v>
      </c>
      <c r="CF15" s="20">
        <v>-1449.6483619408407</v>
      </c>
      <c r="CG15" s="20">
        <v>-1395.8581660631755</v>
      </c>
      <c r="CH15" s="20">
        <v>-1352.7500087466494</v>
      </c>
      <c r="CI15" s="20">
        <v>-1315.69955330276</v>
      </c>
      <c r="CJ15" s="20">
        <v>-1283.4376487819459</v>
      </c>
      <c r="CK15" s="20">
        <v>-1257.943060926056</v>
      </c>
      <c r="CL15" s="20">
        <v>-1238.0597558798272</v>
      </c>
      <c r="CM15" s="20">
        <v>-1132.5331358497044</v>
      </c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</row>
    <row r="16" spans="1:121" ht="12.75">
      <c r="A16" s="17">
        <f t="shared" si="3"/>
        <v>1999</v>
      </c>
      <c r="B16" s="32" t="s">
        <v>200</v>
      </c>
      <c r="C16" s="19" t="str">
        <f t="shared" si="0"/>
        <v>Public Credit Income Outflows</v>
      </c>
      <c r="D16" s="20" t="s">
        <v>19</v>
      </c>
      <c r="E16" s="20" t="s">
        <v>8</v>
      </c>
      <c r="F16" s="20" t="s">
        <v>3</v>
      </c>
      <c r="G16" s="20">
        <v>81</v>
      </c>
      <c r="H16" s="21" t="str">
        <f t="shared" si="1"/>
        <v>80+</v>
      </c>
      <c r="I16" s="21" t="str">
        <f t="shared" si="2"/>
        <v>Single</v>
      </c>
      <c r="J16" s="22" t="s">
        <v>11</v>
      </c>
      <c r="K16" s="20">
        <v>4.038712651213483E-06</v>
      </c>
      <c r="L16" s="20">
        <v>1.0324641429639334E-05</v>
      </c>
      <c r="M16" s="20">
        <v>0.00018420213650397767</v>
      </c>
      <c r="N16" s="20">
        <v>0.017855459721043347</v>
      </c>
      <c r="O16" s="20">
        <v>0.07891576162530664</v>
      </c>
      <c r="P16" s="20">
        <v>0.10830892150267014</v>
      </c>
      <c r="Q16" s="20">
        <v>0.08561931102945733</v>
      </c>
      <c r="R16" s="20">
        <v>0.11705868194269822</v>
      </c>
      <c r="S16" s="20">
        <v>0.23705218448577745</v>
      </c>
      <c r="T16" s="20">
        <v>1.2415188934518386</v>
      </c>
      <c r="U16" s="20">
        <v>2.6727286157692185</v>
      </c>
      <c r="V16" s="20">
        <v>5.27696617160565</v>
      </c>
      <c r="W16" s="20">
        <v>7.2639264303812565</v>
      </c>
      <c r="X16" s="20">
        <v>12.326634751214748</v>
      </c>
      <c r="Y16" s="20">
        <v>20.14032831021789</v>
      </c>
      <c r="Z16" s="20">
        <v>30.815836141139613</v>
      </c>
      <c r="AA16" s="20">
        <v>45.88994621620476</v>
      </c>
      <c r="AB16" s="20">
        <v>67.82895893903877</v>
      </c>
      <c r="AC16" s="20">
        <v>87.24828828974952</v>
      </c>
      <c r="AD16" s="20">
        <v>117.90985920069245</v>
      </c>
      <c r="AE16" s="20">
        <v>173.39885931770485</v>
      </c>
      <c r="AF16" s="20">
        <v>247.30045802792603</v>
      </c>
      <c r="AG16" s="20">
        <v>317.38156025570464</v>
      </c>
      <c r="AH16" s="20">
        <v>385.12403714643455</v>
      </c>
      <c r="AI16" s="20">
        <v>486.71459145930817</v>
      </c>
      <c r="AJ16" s="20">
        <v>617.5148524131505</v>
      </c>
      <c r="AK16" s="20">
        <v>757.3347034359008</v>
      </c>
      <c r="AL16" s="20">
        <v>889.2882533179289</v>
      </c>
      <c r="AM16" s="20">
        <v>1026.011315902702</v>
      </c>
      <c r="AN16" s="20">
        <v>1151.7810943720613</v>
      </c>
      <c r="AO16" s="20">
        <v>1291.2106132272806</v>
      </c>
      <c r="AP16" s="20">
        <v>1412.511078736194</v>
      </c>
      <c r="AQ16" s="20">
        <v>1541.2136047089427</v>
      </c>
      <c r="AR16" s="20">
        <v>1703.4094812756384</v>
      </c>
      <c r="AS16" s="20">
        <v>1874.0838934382982</v>
      </c>
      <c r="AT16" s="20">
        <v>2055.4899924045544</v>
      </c>
      <c r="AU16" s="20">
        <v>2279.188330668154</v>
      </c>
      <c r="AV16" s="20">
        <v>2505.0178000283217</v>
      </c>
      <c r="AW16" s="20">
        <v>2660.0451737418616</v>
      </c>
      <c r="AX16" s="20">
        <v>2729.126247080719</v>
      </c>
      <c r="AY16" s="20">
        <v>2742.144796771173</v>
      </c>
      <c r="AZ16" s="20">
        <v>2743.253257092481</v>
      </c>
      <c r="BA16" s="20">
        <v>2786.0628895059826</v>
      </c>
      <c r="BB16" s="20">
        <v>2821.217642068213</v>
      </c>
      <c r="BC16" s="20">
        <v>2866.1087671252835</v>
      </c>
      <c r="BD16" s="20">
        <v>2932.8148671164413</v>
      </c>
      <c r="BE16" s="20">
        <v>2995.395360896382</v>
      </c>
      <c r="BF16" s="20">
        <v>3058.038172408587</v>
      </c>
      <c r="BG16" s="20">
        <v>3097.1429020926307</v>
      </c>
      <c r="BH16" s="20">
        <v>3102.197406992419</v>
      </c>
      <c r="BI16" s="20">
        <v>3090.2983767164023</v>
      </c>
      <c r="BJ16" s="20">
        <v>3077.5450770824586</v>
      </c>
      <c r="BK16" s="20">
        <v>3080.3671568488257</v>
      </c>
      <c r="BL16" s="20">
        <v>3207.1103272957043</v>
      </c>
      <c r="BM16" s="20">
        <v>3418.140562287239</v>
      </c>
      <c r="BN16" s="20">
        <v>3655.7626787952977</v>
      </c>
      <c r="BO16" s="20">
        <v>3885.7104400442863</v>
      </c>
      <c r="BP16" s="20">
        <v>4122.257754191329</v>
      </c>
      <c r="BQ16" s="20">
        <v>4381.334615794695</v>
      </c>
      <c r="BR16" s="20">
        <v>4576.891966017906</v>
      </c>
      <c r="BS16" s="20">
        <v>4669.74450246255</v>
      </c>
      <c r="BT16" s="20">
        <v>4730.1910838994745</v>
      </c>
      <c r="BU16" s="20">
        <v>4775.9531655627825</v>
      </c>
      <c r="BV16" s="20">
        <v>4787.084182605854</v>
      </c>
      <c r="BW16" s="20">
        <v>4744.585575722355</v>
      </c>
      <c r="BX16" s="20">
        <v>4839.72130006701</v>
      </c>
      <c r="BY16" s="20">
        <v>4973.235586409342</v>
      </c>
      <c r="BZ16" s="20">
        <v>5063.890270754852</v>
      </c>
      <c r="CA16" s="20">
        <v>5113.0275681230705</v>
      </c>
      <c r="CB16" s="20">
        <v>5100.770001951097</v>
      </c>
      <c r="CC16" s="20">
        <v>5093.073316210669</v>
      </c>
      <c r="CD16" s="20">
        <v>4831.324684284506</v>
      </c>
      <c r="CE16" s="20">
        <v>4829.049583155056</v>
      </c>
      <c r="CF16" s="20">
        <v>4851.66255359155</v>
      </c>
      <c r="CG16" s="20">
        <v>4854.540395484165</v>
      </c>
      <c r="CH16" s="20">
        <v>4871.954900049865</v>
      </c>
      <c r="CI16" s="20">
        <v>4899.525720913892</v>
      </c>
      <c r="CJ16" s="20">
        <v>4944.073890916759</v>
      </c>
      <c r="CK16" s="20">
        <v>5026.1133871849315</v>
      </c>
      <c r="CL16" s="20">
        <v>5173.690082515678</v>
      </c>
      <c r="CM16" s="20">
        <v>6585.510833688873</v>
      </c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</row>
    <row r="17" spans="1:121" ht="12.75">
      <c r="A17" s="17">
        <f t="shared" si="3"/>
        <v>1999</v>
      </c>
      <c r="B17" s="32" t="s">
        <v>202</v>
      </c>
      <c r="C17" s="19" t="str">
        <f t="shared" si="0"/>
        <v>Public Saving</v>
      </c>
      <c r="D17" s="20" t="s">
        <v>19</v>
      </c>
      <c r="E17" s="20" t="s">
        <v>8</v>
      </c>
      <c r="F17" s="20" t="s">
        <v>3</v>
      </c>
      <c r="G17" s="20">
        <v>81</v>
      </c>
      <c r="H17" s="21" t="str">
        <f t="shared" si="1"/>
        <v>80+</v>
      </c>
      <c r="I17" s="21" t="str">
        <f t="shared" si="2"/>
        <v>Single</v>
      </c>
      <c r="J17" s="22" t="s">
        <v>11</v>
      </c>
      <c r="K17" s="20">
        <f>K18+K19</f>
        <v>1669.55898301502</v>
      </c>
      <c r="L17" s="20">
        <f aca="true" t="shared" si="14" ref="L17:BW17">L18+L19</f>
        <v>-1498.476515280948</v>
      </c>
      <c r="M17" s="20">
        <f t="shared" si="14"/>
        <v>-1555.945012305186</v>
      </c>
      <c r="N17" s="20">
        <f t="shared" si="14"/>
        <v>-1567.8492789660827</v>
      </c>
      <c r="O17" s="20">
        <f t="shared" si="14"/>
        <v>-1511.7509086692528</v>
      </c>
      <c r="P17" s="20">
        <f t="shared" si="14"/>
        <v>-1449.3619148795547</v>
      </c>
      <c r="Q17" s="20">
        <f t="shared" si="14"/>
        <v>-1462.8708806374004</v>
      </c>
      <c r="R17" s="20">
        <f t="shared" si="14"/>
        <v>-1614.514151821907</v>
      </c>
      <c r="S17" s="20">
        <f t="shared" si="14"/>
        <v>-1739.8316630013674</v>
      </c>
      <c r="T17" s="20">
        <f t="shared" si="14"/>
        <v>-1808.993189301672</v>
      </c>
      <c r="U17" s="20">
        <f t="shared" si="14"/>
        <v>-1877.6755151691755</v>
      </c>
      <c r="V17" s="20">
        <f t="shared" si="14"/>
        <v>-2015.984114920843</v>
      </c>
      <c r="W17" s="20">
        <f t="shared" si="14"/>
        <v>-2075.186887273442</v>
      </c>
      <c r="X17" s="20">
        <f t="shared" si="14"/>
        <v>-2151.6302068463747</v>
      </c>
      <c r="Y17" s="20">
        <f t="shared" si="14"/>
        <v>-2268.8571371850576</v>
      </c>
      <c r="Z17" s="20">
        <f t="shared" si="14"/>
        <v>-2376.1436569361867</v>
      </c>
      <c r="AA17" s="20">
        <f t="shared" si="14"/>
        <v>-2422.336034894079</v>
      </c>
      <c r="AB17" s="20">
        <f t="shared" si="14"/>
        <v>-2395.2889718731453</v>
      </c>
      <c r="AC17" s="20">
        <f t="shared" si="14"/>
        <v>-2582.8873598205805</v>
      </c>
      <c r="AD17" s="20">
        <f t="shared" si="14"/>
        <v>-2784.199632888384</v>
      </c>
      <c r="AE17" s="20">
        <f t="shared" si="14"/>
        <v>-3025.8024988313655</v>
      </c>
      <c r="AF17" s="20">
        <f t="shared" si="14"/>
        <v>-3329.0926505120124</v>
      </c>
      <c r="AG17" s="20">
        <f t="shared" si="14"/>
        <v>-3685.1501559195917</v>
      </c>
      <c r="AH17" s="20">
        <f t="shared" si="14"/>
        <v>-4375.358511339371</v>
      </c>
      <c r="AI17" s="20">
        <f t="shared" si="14"/>
        <v>-5025.525923879432</v>
      </c>
      <c r="AJ17" s="20">
        <f t="shared" si="14"/>
        <v>-5203.70168553816</v>
      </c>
      <c r="AK17" s="20">
        <f t="shared" si="14"/>
        <v>-5335.486343789549</v>
      </c>
      <c r="AL17" s="20">
        <f t="shared" si="14"/>
        <v>-5666.996609955577</v>
      </c>
      <c r="AM17" s="20">
        <f t="shared" si="14"/>
        <v>-5783.836490113591</v>
      </c>
      <c r="AN17" s="20">
        <f t="shared" si="14"/>
        <v>-5761.196687905574</v>
      </c>
      <c r="AO17" s="20">
        <f t="shared" si="14"/>
        <v>-5717.674509707798</v>
      </c>
      <c r="AP17" s="20">
        <f t="shared" si="14"/>
        <v>-5617.542577180551</v>
      </c>
      <c r="AQ17" s="20">
        <f t="shared" si="14"/>
        <v>-5082.560443824291</v>
      </c>
      <c r="AR17" s="20">
        <f t="shared" si="14"/>
        <v>-4620.934503889812</v>
      </c>
      <c r="AS17" s="20">
        <f t="shared" si="14"/>
        <v>-4325.42199816339</v>
      </c>
      <c r="AT17" s="20">
        <f t="shared" si="14"/>
        <v>-4086.599421628555</v>
      </c>
      <c r="AU17" s="20">
        <f t="shared" si="14"/>
        <v>-3758.487251882738</v>
      </c>
      <c r="AV17" s="20">
        <f t="shared" si="14"/>
        <v>-3251.391389333758</v>
      </c>
      <c r="AW17" s="20">
        <f t="shared" si="14"/>
        <v>-2959.141941490264</v>
      </c>
      <c r="AX17" s="20">
        <f t="shared" si="14"/>
        <v>-3038.268921284457</v>
      </c>
      <c r="AY17" s="20">
        <f t="shared" si="14"/>
        <v>-3142.344808675576</v>
      </c>
      <c r="AZ17" s="20">
        <f t="shared" si="14"/>
        <v>-3004.2040806423875</v>
      </c>
      <c r="BA17" s="20">
        <f t="shared" si="14"/>
        <v>-2855.5529861802434</v>
      </c>
      <c r="BB17" s="20">
        <f t="shared" si="14"/>
        <v>-2991.902543062117</v>
      </c>
      <c r="BC17" s="20">
        <f t="shared" si="14"/>
        <v>-2927.386482144865</v>
      </c>
      <c r="BD17" s="20">
        <f t="shared" si="14"/>
        <v>-2697.726057566456</v>
      </c>
      <c r="BE17" s="20">
        <f t="shared" si="14"/>
        <v>-2731.1596875093846</v>
      </c>
      <c r="BF17" s="20">
        <f t="shared" si="14"/>
        <v>-2615.544267714249</v>
      </c>
      <c r="BG17" s="20">
        <f t="shared" si="14"/>
        <v>-2443.1943975284453</v>
      </c>
      <c r="BH17" s="20">
        <f t="shared" si="14"/>
        <v>-2444.8653702614256</v>
      </c>
      <c r="BI17" s="20">
        <f t="shared" si="14"/>
        <v>-2627.673137427947</v>
      </c>
      <c r="BJ17" s="20">
        <f t="shared" si="14"/>
        <v>-2937.2798609406786</v>
      </c>
      <c r="BK17" s="20">
        <f t="shared" si="14"/>
        <v>-2899.757111772166</v>
      </c>
      <c r="BL17" s="20">
        <f t="shared" si="14"/>
        <v>-2662.4698480114075</v>
      </c>
      <c r="BM17" s="20">
        <f t="shared" si="14"/>
        <v>-2144.168875396539</v>
      </c>
      <c r="BN17" s="20">
        <f t="shared" si="14"/>
        <v>-1550.0931980895493</v>
      </c>
      <c r="BO17" s="20">
        <f t="shared" si="14"/>
        <v>-1013.964239028387</v>
      </c>
      <c r="BP17" s="20">
        <f t="shared" si="14"/>
        <v>-436.5282214873639</v>
      </c>
      <c r="BQ17" s="20">
        <f t="shared" si="14"/>
        <v>281.6698315969552</v>
      </c>
      <c r="BR17" s="20">
        <f t="shared" si="14"/>
        <v>989.2825421863313</v>
      </c>
      <c r="BS17" s="20">
        <f t="shared" si="14"/>
        <v>1598.9406782661247</v>
      </c>
      <c r="BT17" s="20">
        <f t="shared" si="14"/>
        <v>2141.6859105228564</v>
      </c>
      <c r="BU17" s="20">
        <f t="shared" si="14"/>
        <v>2703.381260438394</v>
      </c>
      <c r="BV17" s="20">
        <f t="shared" si="14"/>
        <v>3107.650926659779</v>
      </c>
      <c r="BW17" s="20">
        <f t="shared" si="14"/>
        <v>3117.2379772252943</v>
      </c>
      <c r="BX17" s="20">
        <f aca="true" t="shared" si="15" ref="BX17:CM17">BX18+BX19</f>
        <v>3676.1904413678526</v>
      </c>
      <c r="BY17" s="20">
        <f t="shared" si="15"/>
        <v>3943.3951117791958</v>
      </c>
      <c r="BZ17" s="20">
        <f t="shared" si="15"/>
        <v>4140.848926051194</v>
      </c>
      <c r="CA17" s="20">
        <f t="shared" si="15"/>
        <v>4587.108289524876</v>
      </c>
      <c r="CB17" s="20">
        <f t="shared" si="15"/>
        <v>4789.268141636113</v>
      </c>
      <c r="CC17" s="20">
        <f t="shared" si="15"/>
        <v>5031.335424824056</v>
      </c>
      <c r="CD17" s="20">
        <f t="shared" si="15"/>
        <v>4668.921665022154</v>
      </c>
      <c r="CE17" s="20">
        <f t="shared" si="15"/>
        <v>4896.179860929129</v>
      </c>
      <c r="CF17" s="20">
        <f t="shared" si="15"/>
        <v>5215.889841082572</v>
      </c>
      <c r="CG17" s="20">
        <f t="shared" si="15"/>
        <v>5418.433969870792</v>
      </c>
      <c r="CH17" s="20">
        <f t="shared" si="15"/>
        <v>5680.309672568224</v>
      </c>
      <c r="CI17" s="20">
        <f t="shared" si="15"/>
        <v>5890.358883004536</v>
      </c>
      <c r="CJ17" s="20">
        <f t="shared" si="15"/>
        <v>6084.74409774205</v>
      </c>
      <c r="CK17" s="20">
        <f t="shared" si="15"/>
        <v>6312.545549268098</v>
      </c>
      <c r="CL17" s="20">
        <f t="shared" si="15"/>
        <v>6590.752082940638</v>
      </c>
      <c r="CM17" s="20">
        <f t="shared" si="15"/>
        <v>17750.768297483603</v>
      </c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</row>
    <row r="18" spans="1:121" ht="12.75">
      <c r="A18" s="17">
        <f>$A$8</f>
        <v>1999</v>
      </c>
      <c r="B18" s="32" t="s">
        <v>204</v>
      </c>
      <c r="C18" s="19" t="str">
        <f t="shared" si="0"/>
        <v>Public Investment</v>
      </c>
      <c r="D18" s="20" t="s">
        <v>19</v>
      </c>
      <c r="E18" s="20" t="s">
        <v>8</v>
      </c>
      <c r="F18" s="20" t="s">
        <v>3</v>
      </c>
      <c r="G18" s="20">
        <v>81</v>
      </c>
      <c r="H18" s="21" t="str">
        <f t="shared" si="1"/>
        <v>80+</v>
      </c>
      <c r="I18" s="21" t="str">
        <f t="shared" si="2"/>
        <v>Single</v>
      </c>
      <c r="J18" s="22" t="s">
        <v>11</v>
      </c>
      <c r="K18" s="20">
        <v>198.9280260275241</v>
      </c>
      <c r="L18" s="20">
        <v>203.98407786712642</v>
      </c>
      <c r="M18" s="20">
        <v>204.79034582906053</v>
      </c>
      <c r="N18" s="20">
        <v>203.21801513050667</v>
      </c>
      <c r="O18" s="20">
        <v>205.50101104796073</v>
      </c>
      <c r="P18" s="20">
        <v>216.09562400238596</v>
      </c>
      <c r="Q18" s="20">
        <v>233.59341068714798</v>
      </c>
      <c r="R18" s="20">
        <v>247.90583738332688</v>
      </c>
      <c r="S18" s="20">
        <v>259.462919643613</v>
      </c>
      <c r="T18" s="20">
        <v>272.380489846054</v>
      </c>
      <c r="U18" s="20">
        <v>288.00626537694546</v>
      </c>
      <c r="V18" s="20">
        <v>300.4572078759159</v>
      </c>
      <c r="W18" s="20">
        <v>316.10526184985633</v>
      </c>
      <c r="X18" s="20">
        <v>334.5096426043464</v>
      </c>
      <c r="Y18" s="20">
        <v>352.49314570453726</v>
      </c>
      <c r="Z18" s="20">
        <v>370.5538255276271</v>
      </c>
      <c r="AA18" s="20">
        <v>394.8289430731275</v>
      </c>
      <c r="AB18" s="20">
        <v>437.3457008462869</v>
      </c>
      <c r="AC18" s="20">
        <v>489.181905700467</v>
      </c>
      <c r="AD18" s="20">
        <v>553.6416122789116</v>
      </c>
      <c r="AE18" s="20">
        <v>630.2908470094658</v>
      </c>
      <c r="AF18" s="20">
        <v>717.4237349443611</v>
      </c>
      <c r="AG18" s="20">
        <v>818.7293607284178</v>
      </c>
      <c r="AH18" s="20">
        <v>907.9622484786128</v>
      </c>
      <c r="AI18" s="20">
        <v>970.8277513104716</v>
      </c>
      <c r="AJ18" s="20">
        <v>1032.5620820194429</v>
      </c>
      <c r="AK18" s="20">
        <v>1095.3973110034094</v>
      </c>
      <c r="AL18" s="20">
        <v>1138.4222560148312</v>
      </c>
      <c r="AM18" s="20">
        <v>1167.3725470915467</v>
      </c>
      <c r="AN18" s="20">
        <v>1188.4453117221924</v>
      </c>
      <c r="AO18" s="20">
        <v>1193.5799625506577</v>
      </c>
      <c r="AP18" s="20">
        <v>1180.264503711051</v>
      </c>
      <c r="AQ18" s="20">
        <v>1182.3796275252728</v>
      </c>
      <c r="AR18" s="20">
        <v>1197.2562415247</v>
      </c>
      <c r="AS18" s="20">
        <v>1215.3916947841178</v>
      </c>
      <c r="AT18" s="20">
        <v>1230.3190646943508</v>
      </c>
      <c r="AU18" s="20">
        <v>1239.0607453703512</v>
      </c>
      <c r="AV18" s="20">
        <v>1255.8556104819395</v>
      </c>
      <c r="AW18" s="20">
        <v>1278.4167800057396</v>
      </c>
      <c r="AX18" s="20">
        <v>1288.333784568051</v>
      </c>
      <c r="AY18" s="20">
        <v>1285.8647826655122</v>
      </c>
      <c r="AZ18" s="20">
        <v>1291.256196322879</v>
      </c>
      <c r="BA18" s="20">
        <v>1303.4362139483062</v>
      </c>
      <c r="BB18" s="20">
        <v>1301.5151681702328</v>
      </c>
      <c r="BC18" s="20">
        <v>1298.4266802264276</v>
      </c>
      <c r="BD18" s="20">
        <v>1307.4583813888762</v>
      </c>
      <c r="BE18" s="20">
        <v>1310.540466755882</v>
      </c>
      <c r="BF18" s="20">
        <v>1316.9545344873914</v>
      </c>
      <c r="BG18" s="20">
        <v>1335.7740915851414</v>
      </c>
      <c r="BH18" s="20">
        <v>1361.1253967553978</v>
      </c>
      <c r="BI18" s="20">
        <v>1381.5178229185422</v>
      </c>
      <c r="BJ18" s="20">
        <v>1376.7698302999693</v>
      </c>
      <c r="BK18" s="20">
        <v>1366.7897625041983</v>
      </c>
      <c r="BL18" s="20">
        <v>1346.941430616523</v>
      </c>
      <c r="BM18" s="20">
        <v>1326.041056765977</v>
      </c>
      <c r="BN18" s="20">
        <v>1305.2142807751284</v>
      </c>
      <c r="BO18" s="20">
        <v>1281.750919864996</v>
      </c>
      <c r="BP18" s="20">
        <v>1250.9966128819021</v>
      </c>
      <c r="BQ18" s="20">
        <v>1208.7371370688961</v>
      </c>
      <c r="BR18" s="20">
        <v>1156.4365006764174</v>
      </c>
      <c r="BS18" s="20">
        <v>1104.1633233274918</v>
      </c>
      <c r="BT18" s="20">
        <v>1051.799506648291</v>
      </c>
      <c r="BU18" s="20">
        <v>1008.1228358982947</v>
      </c>
      <c r="BV18" s="20">
        <v>977.0296398761062</v>
      </c>
      <c r="BW18" s="20">
        <v>941.3479625352995</v>
      </c>
      <c r="BX18" s="20">
        <v>924.6053219794971</v>
      </c>
      <c r="BY18" s="20">
        <v>900.2461924156025</v>
      </c>
      <c r="BZ18" s="20">
        <v>862.0429121668349</v>
      </c>
      <c r="CA18" s="20">
        <v>831.855838885863</v>
      </c>
      <c r="CB18" s="20">
        <v>800.3849809703186</v>
      </c>
      <c r="CC18" s="20">
        <v>770.5776040555933</v>
      </c>
      <c r="CD18" s="20">
        <v>740.4510864463069</v>
      </c>
      <c r="CE18" s="20">
        <v>710.2964217709209</v>
      </c>
      <c r="CF18" s="20">
        <v>684.4878463583416</v>
      </c>
      <c r="CG18" s="20">
        <v>659.089455756774</v>
      </c>
      <c r="CH18" s="20">
        <v>638.7348576785473</v>
      </c>
      <c r="CI18" s="20">
        <v>621.2405555296937</v>
      </c>
      <c r="CJ18" s="20">
        <v>606.0072878458636</v>
      </c>
      <c r="CK18" s="20">
        <v>593.9693785201098</v>
      </c>
      <c r="CL18" s="20">
        <v>584.5809771623088</v>
      </c>
      <c r="CM18" s="20">
        <v>534.7539358091993</v>
      </c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</row>
    <row r="19" spans="1:121" ht="12.75">
      <c r="A19" s="17">
        <f>$A$8</f>
        <v>1999</v>
      </c>
      <c r="B19" s="9" t="s">
        <v>212</v>
      </c>
      <c r="C19" s="19" t="str">
        <f t="shared" si="0"/>
        <v>Public Accumulation of Credit </v>
      </c>
      <c r="D19" s="20" t="s">
        <v>19</v>
      </c>
      <c r="E19" s="20" t="s">
        <v>8</v>
      </c>
      <c r="F19" s="20" t="s">
        <v>3</v>
      </c>
      <c r="G19" s="20">
        <v>81</v>
      </c>
      <c r="H19" s="21" t="str">
        <f t="shared" si="1"/>
        <v>80+</v>
      </c>
      <c r="I19" s="21" t="str">
        <f aca="true" t="shared" si="16" ref="I19:I26">VLOOKUP(G19,AgeList,3,FALSE)</f>
        <v>Single</v>
      </c>
      <c r="J19" s="22" t="s">
        <v>11</v>
      </c>
      <c r="K19" s="20">
        <v>1470.630956987496</v>
      </c>
      <c r="L19" s="20">
        <v>-1702.4605931480744</v>
      </c>
      <c r="M19" s="20">
        <v>-1760.7353581342466</v>
      </c>
      <c r="N19" s="20">
        <v>-1771.0672940965894</v>
      </c>
      <c r="O19" s="20">
        <v>-1717.2519197172135</v>
      </c>
      <c r="P19" s="20">
        <v>-1665.4575388819405</v>
      </c>
      <c r="Q19" s="20">
        <v>-1696.4642913245484</v>
      </c>
      <c r="R19" s="20">
        <v>-1862.4199892052338</v>
      </c>
      <c r="S19" s="20">
        <v>-1999.2945826449804</v>
      </c>
      <c r="T19" s="20">
        <v>-2081.373679147726</v>
      </c>
      <c r="U19" s="20">
        <v>-2165.681780546121</v>
      </c>
      <c r="V19" s="20">
        <v>-2316.441322796759</v>
      </c>
      <c r="W19" s="20">
        <v>-2391.2921491232983</v>
      </c>
      <c r="X19" s="20">
        <v>-2486.139849450721</v>
      </c>
      <c r="Y19" s="20">
        <v>-2621.350282889595</v>
      </c>
      <c r="Z19" s="20">
        <v>-2746.6974824638137</v>
      </c>
      <c r="AA19" s="20">
        <v>-2817.1649779672066</v>
      </c>
      <c r="AB19" s="20">
        <v>-2832.6346727194323</v>
      </c>
      <c r="AC19" s="20">
        <v>-3072.0692655210473</v>
      </c>
      <c r="AD19" s="20">
        <v>-3337.8412451672953</v>
      </c>
      <c r="AE19" s="20">
        <v>-3656.0933458408313</v>
      </c>
      <c r="AF19" s="20">
        <v>-4046.5163854563734</v>
      </c>
      <c r="AG19" s="20">
        <v>-4503.8795166480095</v>
      </c>
      <c r="AH19" s="20">
        <v>-5283.320759817983</v>
      </c>
      <c r="AI19" s="20">
        <v>-5996.353675189904</v>
      </c>
      <c r="AJ19" s="20">
        <v>-6236.2637675576025</v>
      </c>
      <c r="AK19" s="20">
        <v>-6430.883654792959</v>
      </c>
      <c r="AL19" s="20">
        <v>-6805.418865970408</v>
      </c>
      <c r="AM19" s="20">
        <v>-6951.209037205138</v>
      </c>
      <c r="AN19" s="20">
        <v>-6949.641999627767</v>
      </c>
      <c r="AO19" s="20">
        <v>-6911.254472258456</v>
      </c>
      <c r="AP19" s="20">
        <v>-6797.807080891602</v>
      </c>
      <c r="AQ19" s="20">
        <v>-6264.940071349563</v>
      </c>
      <c r="AR19" s="20">
        <v>-5818.190745414512</v>
      </c>
      <c r="AS19" s="20">
        <v>-5540.813692947508</v>
      </c>
      <c r="AT19" s="20">
        <v>-5316.918486322906</v>
      </c>
      <c r="AU19" s="20">
        <v>-4997.547997253089</v>
      </c>
      <c r="AV19" s="20">
        <v>-4507.246999815698</v>
      </c>
      <c r="AW19" s="20">
        <v>-4237.558721496003</v>
      </c>
      <c r="AX19" s="20">
        <v>-4326.602705852508</v>
      </c>
      <c r="AY19" s="20">
        <v>-4428.2095913410885</v>
      </c>
      <c r="AZ19" s="20">
        <v>-4295.4602769652665</v>
      </c>
      <c r="BA19" s="20">
        <v>-4158.98920012855</v>
      </c>
      <c r="BB19" s="20">
        <v>-4293.41771123235</v>
      </c>
      <c r="BC19" s="20">
        <v>-4225.8131623712925</v>
      </c>
      <c r="BD19" s="20">
        <v>-4005.184438955332</v>
      </c>
      <c r="BE19" s="20">
        <v>-4041.700154265267</v>
      </c>
      <c r="BF19" s="20">
        <v>-3932.4988022016405</v>
      </c>
      <c r="BG19" s="20">
        <v>-3778.9684891135867</v>
      </c>
      <c r="BH19" s="20">
        <v>-3805.990767016823</v>
      </c>
      <c r="BI19" s="20">
        <v>-4009.190960346489</v>
      </c>
      <c r="BJ19" s="20">
        <v>-4314.049691240648</v>
      </c>
      <c r="BK19" s="20">
        <v>-4266.546874276364</v>
      </c>
      <c r="BL19" s="20">
        <v>-4009.41127862793</v>
      </c>
      <c r="BM19" s="20">
        <v>-3470.209932162516</v>
      </c>
      <c r="BN19" s="20">
        <v>-2855.3074788646777</v>
      </c>
      <c r="BO19" s="20">
        <v>-2295.715158893383</v>
      </c>
      <c r="BP19" s="20">
        <v>-1687.524834369266</v>
      </c>
      <c r="BQ19" s="20">
        <v>-927.0673054719409</v>
      </c>
      <c r="BR19" s="20">
        <v>-167.1539584900861</v>
      </c>
      <c r="BS19" s="20">
        <v>494.7773549386329</v>
      </c>
      <c r="BT19" s="20">
        <v>1089.8864038745653</v>
      </c>
      <c r="BU19" s="20">
        <v>1695.258424540099</v>
      </c>
      <c r="BV19" s="20">
        <v>2130.621286783673</v>
      </c>
      <c r="BW19" s="20">
        <v>2175.890014689995</v>
      </c>
      <c r="BX19" s="20">
        <v>2751.5851193883555</v>
      </c>
      <c r="BY19" s="20">
        <v>3043.1489193635934</v>
      </c>
      <c r="BZ19" s="20">
        <v>3278.8060138843593</v>
      </c>
      <c r="CA19" s="20">
        <v>3755.2524506390137</v>
      </c>
      <c r="CB19" s="20">
        <v>3988.8831606657945</v>
      </c>
      <c r="CC19" s="20">
        <v>4260.757820768463</v>
      </c>
      <c r="CD19" s="20">
        <v>3928.470578575847</v>
      </c>
      <c r="CE19" s="20">
        <v>4185.883439158208</v>
      </c>
      <c r="CF19" s="20">
        <v>4531.4019947242305</v>
      </c>
      <c r="CG19" s="20">
        <v>4759.344514114018</v>
      </c>
      <c r="CH19" s="20">
        <v>5041.574814889677</v>
      </c>
      <c r="CI19" s="20">
        <v>5269.118327474843</v>
      </c>
      <c r="CJ19" s="20">
        <v>5478.736809896187</v>
      </c>
      <c r="CK19" s="20">
        <v>5718.576170747988</v>
      </c>
      <c r="CL19" s="20">
        <v>6006.171105778329</v>
      </c>
      <c r="CM19" s="20">
        <v>17216.014361674403</v>
      </c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</row>
    <row r="20" spans="1:121" ht="12.75">
      <c r="A20" s="17">
        <f>$A$8</f>
        <v>1999</v>
      </c>
      <c r="B20" s="18" t="s">
        <v>138</v>
      </c>
      <c r="C20" s="19" t="str">
        <f t="shared" si="0"/>
        <v>Private Asset-based Reallocations</v>
      </c>
      <c r="D20" s="20" t="s">
        <v>19</v>
      </c>
      <c r="E20" s="20" t="s">
        <v>8</v>
      </c>
      <c r="F20" s="20" t="s">
        <v>3</v>
      </c>
      <c r="G20" s="20">
        <v>81</v>
      </c>
      <c r="H20" s="21" t="str">
        <f t="shared" si="1"/>
        <v>80+</v>
      </c>
      <c r="I20" s="21" t="str">
        <f t="shared" si="16"/>
        <v>Single</v>
      </c>
      <c r="J20" s="22" t="s">
        <v>11</v>
      </c>
      <c r="K20" s="20">
        <f>K21+K22</f>
        <v>-1596.9605079990397</v>
      </c>
      <c r="L20" s="20">
        <f aca="true" t="shared" si="17" ref="L20:BW20">L21+L22</f>
        <v>1446.275943905227</v>
      </c>
      <c r="M20" s="20">
        <f t="shared" si="17"/>
        <v>1791.2411332071429</v>
      </c>
      <c r="N20" s="20">
        <f t="shared" si="17"/>
        <v>1741.0983734688132</v>
      </c>
      <c r="O20" s="20">
        <f t="shared" si="17"/>
        <v>1815.3736624714586</v>
      </c>
      <c r="P20" s="20">
        <f t="shared" si="17"/>
        <v>1359.7561600225781</v>
      </c>
      <c r="Q20" s="20">
        <f t="shared" si="17"/>
        <v>2011.0967203367873</v>
      </c>
      <c r="R20" s="20">
        <f t="shared" si="17"/>
        <v>1870.1072730688506</v>
      </c>
      <c r="S20" s="20">
        <f t="shared" si="17"/>
        <v>2106.0350730150926</v>
      </c>
      <c r="T20" s="20">
        <f t="shared" si="17"/>
        <v>1800.4789902432176</v>
      </c>
      <c r="U20" s="20">
        <f t="shared" si="17"/>
        <v>3097.394470826662</v>
      </c>
      <c r="V20" s="20">
        <f t="shared" si="17"/>
        <v>2039.5704921889755</v>
      </c>
      <c r="W20" s="20">
        <f t="shared" si="17"/>
        <v>2554.613122755449</v>
      </c>
      <c r="X20" s="20">
        <f t="shared" si="17"/>
        <v>2963.8246313358004</v>
      </c>
      <c r="Y20" s="20">
        <f t="shared" si="17"/>
        <v>2702.9819159139624</v>
      </c>
      <c r="Z20" s="20">
        <f t="shared" si="17"/>
        <v>3346.012795692844</v>
      </c>
      <c r="AA20" s="20">
        <f t="shared" si="17"/>
        <v>3122.320793276466</v>
      </c>
      <c r="AB20" s="20">
        <f t="shared" si="17"/>
        <v>4270.338045076412</v>
      </c>
      <c r="AC20" s="20">
        <f t="shared" si="17"/>
        <v>5548.710210499721</v>
      </c>
      <c r="AD20" s="20">
        <f t="shared" si="17"/>
        <v>5691.1707210154345</v>
      </c>
      <c r="AE20" s="20">
        <f t="shared" si="17"/>
        <v>7276.780515758259</v>
      </c>
      <c r="AF20" s="20">
        <f t="shared" si="17"/>
        <v>6947.016145152955</v>
      </c>
      <c r="AG20" s="20">
        <f t="shared" si="17"/>
        <v>8033.664600079059</v>
      </c>
      <c r="AH20" s="20">
        <f t="shared" si="17"/>
        <v>9342.604664249222</v>
      </c>
      <c r="AI20" s="20">
        <f t="shared" si="17"/>
        <v>11034.474596475127</v>
      </c>
      <c r="AJ20" s="20">
        <f t="shared" si="17"/>
        <v>11470.89988585712</v>
      </c>
      <c r="AK20" s="20">
        <f t="shared" si="17"/>
        <v>11859.19254145559</v>
      </c>
      <c r="AL20" s="20">
        <f t="shared" si="17"/>
        <v>13309.193128471006</v>
      </c>
      <c r="AM20" s="20">
        <f t="shared" si="17"/>
        <v>14195.943022362837</v>
      </c>
      <c r="AN20" s="20">
        <f t="shared" si="17"/>
        <v>14909.839209626341</v>
      </c>
      <c r="AO20" s="20">
        <f t="shared" si="17"/>
        <v>15884.585457165309</v>
      </c>
      <c r="AP20" s="20">
        <f t="shared" si="17"/>
        <v>15792.659275057238</v>
      </c>
      <c r="AQ20" s="20">
        <f t="shared" si="17"/>
        <v>15435.307336046735</v>
      </c>
      <c r="AR20" s="20">
        <f t="shared" si="17"/>
        <v>14491.634801348515</v>
      </c>
      <c r="AS20" s="20">
        <f t="shared" si="17"/>
        <v>14365.20077790921</v>
      </c>
      <c r="AT20" s="20">
        <f t="shared" si="17"/>
        <v>15056.026442676575</v>
      </c>
      <c r="AU20" s="20">
        <f t="shared" si="17"/>
        <v>14196.425390985221</v>
      </c>
      <c r="AV20" s="20">
        <f t="shared" si="17"/>
        <v>13809.615412134128</v>
      </c>
      <c r="AW20" s="20">
        <f t="shared" si="17"/>
        <v>13517.832183908602</v>
      </c>
      <c r="AX20" s="20">
        <f t="shared" si="17"/>
        <v>13874.913716215728</v>
      </c>
      <c r="AY20" s="20">
        <f t="shared" si="17"/>
        <v>15401.019318777357</v>
      </c>
      <c r="AZ20" s="20">
        <f t="shared" si="17"/>
        <v>15623.081452985429</v>
      </c>
      <c r="BA20" s="20">
        <f t="shared" si="17"/>
        <v>16711.88602408009</v>
      </c>
      <c r="BB20" s="20">
        <f t="shared" si="17"/>
        <v>17489.373948193737</v>
      </c>
      <c r="BC20" s="20">
        <f t="shared" si="17"/>
        <v>17697.27920899994</v>
      </c>
      <c r="BD20" s="20">
        <f t="shared" si="17"/>
        <v>17981.116190425644</v>
      </c>
      <c r="BE20" s="20">
        <f t="shared" si="17"/>
        <v>16539.02730207959</v>
      </c>
      <c r="BF20" s="20">
        <f t="shared" si="17"/>
        <v>15865.936353076344</v>
      </c>
      <c r="BG20" s="20">
        <f t="shared" si="17"/>
        <v>15178.436997135512</v>
      </c>
      <c r="BH20" s="20">
        <f t="shared" si="17"/>
        <v>15488.806396891476</v>
      </c>
      <c r="BI20" s="20">
        <f t="shared" si="17"/>
        <v>16241.692552195545</v>
      </c>
      <c r="BJ20" s="20">
        <f t="shared" si="17"/>
        <v>15449.557708601038</v>
      </c>
      <c r="BK20" s="20">
        <f t="shared" si="17"/>
        <v>15441.112880199928</v>
      </c>
      <c r="BL20" s="20">
        <f t="shared" si="17"/>
        <v>15253.823008750465</v>
      </c>
      <c r="BM20" s="20">
        <f t="shared" si="17"/>
        <v>14850.820363693292</v>
      </c>
      <c r="BN20" s="20">
        <f t="shared" si="17"/>
        <v>14648.863813952295</v>
      </c>
      <c r="BO20" s="20">
        <f t="shared" si="17"/>
        <v>13804.310983676318</v>
      </c>
      <c r="BP20" s="20">
        <f t="shared" si="17"/>
        <v>13979.966510943137</v>
      </c>
      <c r="BQ20" s="20">
        <f t="shared" si="17"/>
        <v>13773.327013951039</v>
      </c>
      <c r="BR20" s="20">
        <f t="shared" si="17"/>
        <v>13574.396558791675</v>
      </c>
      <c r="BS20" s="20">
        <f t="shared" si="17"/>
        <v>14504.20495636846</v>
      </c>
      <c r="BT20" s="20">
        <f t="shared" si="17"/>
        <v>13007.9062336243</v>
      </c>
      <c r="BU20" s="20">
        <f t="shared" si="17"/>
        <v>13566.945181411764</v>
      </c>
      <c r="BV20" s="20">
        <f t="shared" si="17"/>
        <v>13556.405248850497</v>
      </c>
      <c r="BW20" s="20">
        <f t="shared" si="17"/>
        <v>14069.480844593709</v>
      </c>
      <c r="BX20" s="20">
        <f aca="true" t="shared" si="18" ref="BX20:CM20">BX21+BX22</f>
        <v>15085.502819360117</v>
      </c>
      <c r="BY20" s="20">
        <f t="shared" si="18"/>
        <v>14589.247601355142</v>
      </c>
      <c r="BZ20" s="20">
        <f t="shared" si="18"/>
        <v>15269.545119132003</v>
      </c>
      <c r="CA20" s="20">
        <f t="shared" si="18"/>
        <v>15256.621608715956</v>
      </c>
      <c r="CB20" s="20">
        <f t="shared" si="18"/>
        <v>15994.095760073746</v>
      </c>
      <c r="CC20" s="20">
        <f t="shared" si="18"/>
        <v>17360.005292046626</v>
      </c>
      <c r="CD20" s="20">
        <f t="shared" si="18"/>
        <v>16933.520945750217</v>
      </c>
      <c r="CE20" s="20">
        <f t="shared" si="18"/>
        <v>17879.558340738004</v>
      </c>
      <c r="CF20" s="20">
        <f t="shared" si="18"/>
        <v>17766.301339898007</v>
      </c>
      <c r="CG20" s="20">
        <f t="shared" si="18"/>
        <v>18414.080060392596</v>
      </c>
      <c r="CH20" s="20">
        <f t="shared" si="18"/>
        <v>19642.147544294603</v>
      </c>
      <c r="CI20" s="20">
        <f t="shared" si="18"/>
        <v>18880.27519133978</v>
      </c>
      <c r="CJ20" s="20">
        <f t="shared" si="18"/>
        <v>19528.40767040957</v>
      </c>
      <c r="CK20" s="20">
        <f t="shared" si="18"/>
        <v>20162.85165612561</v>
      </c>
      <c r="CL20" s="20">
        <f t="shared" si="18"/>
        <v>21075.033470623683</v>
      </c>
      <c r="CM20" s="20">
        <f t="shared" si="18"/>
        <v>8321.572941758335</v>
      </c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</row>
    <row r="21" spans="1:121" ht="12.75">
      <c r="A21" s="17">
        <f>$A$8</f>
        <v>1999</v>
      </c>
      <c r="B21" s="18" t="s">
        <v>140</v>
      </c>
      <c r="C21" s="19" t="str">
        <f t="shared" si="0"/>
        <v>Private Asset Income</v>
      </c>
      <c r="D21" s="20" t="s">
        <v>19</v>
      </c>
      <c r="E21" s="20" t="s">
        <v>8</v>
      </c>
      <c r="F21" s="20" t="s">
        <v>3</v>
      </c>
      <c r="G21" s="20">
        <v>81</v>
      </c>
      <c r="H21" s="21" t="str">
        <f t="shared" si="1"/>
        <v>80+</v>
      </c>
      <c r="I21" s="21" t="str">
        <f t="shared" si="16"/>
        <v>Single</v>
      </c>
      <c r="J21" s="22" t="s">
        <v>11</v>
      </c>
      <c r="K21" s="20">
        <v>0</v>
      </c>
      <c r="L21" s="20">
        <v>0</v>
      </c>
      <c r="M21" s="20">
        <v>0.06983879210199939</v>
      </c>
      <c r="N21" s="20">
        <v>5.326916800860135</v>
      </c>
      <c r="O21" s="20">
        <v>7.9806578040199865</v>
      </c>
      <c r="P21" s="20">
        <v>5.91522594165661</v>
      </c>
      <c r="Q21" s="20">
        <v>0.6154623396953661</v>
      </c>
      <c r="R21" s="20">
        <v>2.2220447796866448E-11</v>
      </c>
      <c r="S21" s="20">
        <v>0</v>
      </c>
      <c r="T21" s="20">
        <v>0</v>
      </c>
      <c r="U21" s="20">
        <v>2.6746784762902678E-11</v>
      </c>
      <c r="V21" s="20">
        <v>11.58381080661937</v>
      </c>
      <c r="W21" s="20">
        <v>17.051047968822587</v>
      </c>
      <c r="X21" s="20">
        <v>11.695467186252154</v>
      </c>
      <c r="Y21" s="20">
        <v>7.043891872392835</v>
      </c>
      <c r="Z21" s="20">
        <v>14.158506562277315</v>
      </c>
      <c r="AA21" s="20">
        <v>20.812868004057183</v>
      </c>
      <c r="AB21" s="20">
        <v>41.983006384266744</v>
      </c>
      <c r="AC21" s="20">
        <v>56.42434242637375</v>
      </c>
      <c r="AD21" s="20">
        <v>138.79837269349753</v>
      </c>
      <c r="AE21" s="20">
        <v>363.73201039622904</v>
      </c>
      <c r="AF21" s="20">
        <v>645.2775224364149</v>
      </c>
      <c r="AG21" s="20">
        <v>934.0243565691832</v>
      </c>
      <c r="AH21" s="20">
        <v>1275.5058834150152</v>
      </c>
      <c r="AI21" s="20">
        <v>1850.8900552373639</v>
      </c>
      <c r="AJ21" s="20">
        <v>2715.7955953207693</v>
      </c>
      <c r="AK21" s="20">
        <v>3790.9850175784823</v>
      </c>
      <c r="AL21" s="20">
        <v>4835.3823957292225</v>
      </c>
      <c r="AM21" s="20">
        <v>5993.073029759175</v>
      </c>
      <c r="AN21" s="20">
        <v>7064.678237616519</v>
      </c>
      <c r="AO21" s="20">
        <v>8206.331304539799</v>
      </c>
      <c r="AP21" s="20">
        <v>9219.320015751442</v>
      </c>
      <c r="AQ21" s="20">
        <v>10306.775277182118</v>
      </c>
      <c r="AR21" s="20">
        <v>11645.004321663779</v>
      </c>
      <c r="AS21" s="20">
        <v>13170.43109263821</v>
      </c>
      <c r="AT21" s="20">
        <v>14917.025033028467</v>
      </c>
      <c r="AU21" s="20">
        <v>17108.44857790264</v>
      </c>
      <c r="AV21" s="20">
        <v>19523.331648036845</v>
      </c>
      <c r="AW21" s="20">
        <v>21410.800559901956</v>
      </c>
      <c r="AX21" s="20">
        <v>22504.852066564457</v>
      </c>
      <c r="AY21" s="20">
        <v>22860.065588645048</v>
      </c>
      <c r="AZ21" s="20">
        <v>22952.927167349077</v>
      </c>
      <c r="BA21" s="20">
        <v>23428.48634346798</v>
      </c>
      <c r="BB21" s="20">
        <v>24041.73814544964</v>
      </c>
      <c r="BC21" s="20">
        <v>24938.146631974138</v>
      </c>
      <c r="BD21" s="20">
        <v>26159.907519964465</v>
      </c>
      <c r="BE21" s="20">
        <v>27316.000255618856</v>
      </c>
      <c r="BF21" s="20">
        <v>28471.361904226003</v>
      </c>
      <c r="BG21" s="20">
        <v>29391.638434419903</v>
      </c>
      <c r="BH21" s="20">
        <v>29817.579960173316</v>
      </c>
      <c r="BI21" s="20">
        <v>30077.304942570358</v>
      </c>
      <c r="BJ21" s="20">
        <v>30119.306515123168</v>
      </c>
      <c r="BK21" s="20">
        <v>30272.664826504624</v>
      </c>
      <c r="BL21" s="20">
        <v>31508.62884001264</v>
      </c>
      <c r="BM21" s="20">
        <v>33563.029456915574</v>
      </c>
      <c r="BN21" s="20">
        <v>35865.59232753438</v>
      </c>
      <c r="BO21" s="20">
        <v>38079.82704334822</v>
      </c>
      <c r="BP21" s="20">
        <v>40353.993214665104</v>
      </c>
      <c r="BQ21" s="20">
        <v>42826.302658720015</v>
      </c>
      <c r="BR21" s="20">
        <v>44720.08710066803</v>
      </c>
      <c r="BS21" s="20">
        <v>45727.504528821846</v>
      </c>
      <c r="BT21" s="20">
        <v>46355.43961065391</v>
      </c>
      <c r="BU21" s="20">
        <v>46870.96704520829</v>
      </c>
      <c r="BV21" s="20">
        <v>47365.837592264565</v>
      </c>
      <c r="BW21" s="20">
        <v>47172.897082513686</v>
      </c>
      <c r="BX21" s="20">
        <v>47842.643627140074</v>
      </c>
      <c r="BY21" s="20">
        <v>49126.47322955413</v>
      </c>
      <c r="BZ21" s="20">
        <v>50108.09168357495</v>
      </c>
      <c r="CA21" s="20">
        <v>50637.39963404812</v>
      </c>
      <c r="CB21" s="20">
        <v>50640.17763598178</v>
      </c>
      <c r="CC21" s="20">
        <v>50500.04854327723</v>
      </c>
      <c r="CD21" s="20">
        <v>48380.13998670929</v>
      </c>
      <c r="CE21" s="20">
        <v>48286.00862000342</v>
      </c>
      <c r="CF21" s="20">
        <v>48496.51337303627</v>
      </c>
      <c r="CG21" s="20">
        <v>48540.02568738063</v>
      </c>
      <c r="CH21" s="20">
        <v>48654.761591710856</v>
      </c>
      <c r="CI21" s="20">
        <v>48897.25990545433</v>
      </c>
      <c r="CJ21" s="20">
        <v>49265.88189234296</v>
      </c>
      <c r="CK21" s="20">
        <v>49963.175171806746</v>
      </c>
      <c r="CL21" s="20">
        <v>51219.25507682522</v>
      </c>
      <c r="CM21" s="20">
        <v>62677.29011465228</v>
      </c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</row>
    <row r="22" spans="1:121" ht="12.75">
      <c r="A22" s="17">
        <f>$A$8</f>
        <v>1999</v>
      </c>
      <c r="B22" s="18" t="s">
        <v>166</v>
      </c>
      <c r="C22" s="19" t="str">
        <f t="shared" si="0"/>
        <v>Private Saving</v>
      </c>
      <c r="D22" s="20" t="s">
        <v>19</v>
      </c>
      <c r="E22" s="20" t="s">
        <v>8</v>
      </c>
      <c r="F22" s="20" t="s">
        <v>3</v>
      </c>
      <c r="G22" s="20">
        <v>81</v>
      </c>
      <c r="H22" s="21" t="str">
        <f t="shared" si="1"/>
        <v>80+</v>
      </c>
      <c r="I22" s="21" t="str">
        <f t="shared" si="16"/>
        <v>Single</v>
      </c>
      <c r="J22" s="22" t="s">
        <v>11</v>
      </c>
      <c r="K22" s="20">
        <f>K10-K17</f>
        <v>-1596.9605079990397</v>
      </c>
      <c r="L22" s="20">
        <f aca="true" t="shared" si="19" ref="L22:BW22">L10-L17</f>
        <v>1446.275943905227</v>
      </c>
      <c r="M22" s="20">
        <f t="shared" si="19"/>
        <v>1791.1712944150408</v>
      </c>
      <c r="N22" s="20">
        <f t="shared" si="19"/>
        <v>1735.771456667953</v>
      </c>
      <c r="O22" s="20">
        <f t="shared" si="19"/>
        <v>1807.3930046674386</v>
      </c>
      <c r="P22" s="20">
        <f t="shared" si="19"/>
        <v>1353.8409340809214</v>
      </c>
      <c r="Q22" s="20">
        <f t="shared" si="19"/>
        <v>2010.481257997092</v>
      </c>
      <c r="R22" s="20">
        <f t="shared" si="19"/>
        <v>1870.1072730688284</v>
      </c>
      <c r="S22" s="20">
        <f t="shared" si="19"/>
        <v>2106.0350730150926</v>
      </c>
      <c r="T22" s="20">
        <f t="shared" si="19"/>
        <v>1800.4789902432176</v>
      </c>
      <c r="U22" s="20">
        <f t="shared" si="19"/>
        <v>3097.3944708266354</v>
      </c>
      <c r="V22" s="20">
        <f t="shared" si="19"/>
        <v>2027.9866813823562</v>
      </c>
      <c r="W22" s="20">
        <f t="shared" si="19"/>
        <v>2537.562074786626</v>
      </c>
      <c r="X22" s="20">
        <f t="shared" si="19"/>
        <v>2952.129164149548</v>
      </c>
      <c r="Y22" s="20">
        <f t="shared" si="19"/>
        <v>2695.9380240415694</v>
      </c>
      <c r="Z22" s="20">
        <f t="shared" si="19"/>
        <v>3331.854289130567</v>
      </c>
      <c r="AA22" s="20">
        <f t="shared" si="19"/>
        <v>3101.5079252724086</v>
      </c>
      <c r="AB22" s="20">
        <f t="shared" si="19"/>
        <v>4228.355038692145</v>
      </c>
      <c r="AC22" s="20">
        <f t="shared" si="19"/>
        <v>5492.285868073347</v>
      </c>
      <c r="AD22" s="20">
        <f t="shared" si="19"/>
        <v>5552.372348321937</v>
      </c>
      <c r="AE22" s="20">
        <f t="shared" si="19"/>
        <v>6913.04850536203</v>
      </c>
      <c r="AF22" s="20">
        <f t="shared" si="19"/>
        <v>6301.73862271654</v>
      </c>
      <c r="AG22" s="20">
        <f t="shared" si="19"/>
        <v>7099.640243509875</v>
      </c>
      <c r="AH22" s="20">
        <f t="shared" si="19"/>
        <v>8067.098780834207</v>
      </c>
      <c r="AI22" s="20">
        <f t="shared" si="19"/>
        <v>9183.584541237764</v>
      </c>
      <c r="AJ22" s="20">
        <f t="shared" si="19"/>
        <v>8755.10429053635</v>
      </c>
      <c r="AK22" s="20">
        <f t="shared" si="19"/>
        <v>8068.207523877108</v>
      </c>
      <c r="AL22" s="20">
        <f t="shared" si="19"/>
        <v>8473.810732741784</v>
      </c>
      <c r="AM22" s="20">
        <f t="shared" si="19"/>
        <v>8202.86999260366</v>
      </c>
      <c r="AN22" s="20">
        <f t="shared" si="19"/>
        <v>7845.160972009822</v>
      </c>
      <c r="AO22" s="20">
        <f t="shared" si="19"/>
        <v>7678.25415262551</v>
      </c>
      <c r="AP22" s="20">
        <f t="shared" si="19"/>
        <v>6573.339259305796</v>
      </c>
      <c r="AQ22" s="20">
        <f t="shared" si="19"/>
        <v>5128.532058864616</v>
      </c>
      <c r="AR22" s="20">
        <f t="shared" si="19"/>
        <v>2846.630479684736</v>
      </c>
      <c r="AS22" s="20">
        <f t="shared" si="19"/>
        <v>1194.7696852710005</v>
      </c>
      <c r="AT22" s="20">
        <f t="shared" si="19"/>
        <v>139.00140964810862</v>
      </c>
      <c r="AU22" s="20">
        <f t="shared" si="19"/>
        <v>-2912.0231869174186</v>
      </c>
      <c r="AV22" s="20">
        <f t="shared" si="19"/>
        <v>-5713.716235902717</v>
      </c>
      <c r="AW22" s="20">
        <f t="shared" si="19"/>
        <v>-7892.968375993355</v>
      </c>
      <c r="AX22" s="20">
        <f t="shared" si="19"/>
        <v>-8629.93835034873</v>
      </c>
      <c r="AY22" s="20">
        <f t="shared" si="19"/>
        <v>-7459.046269867691</v>
      </c>
      <c r="AZ22" s="20">
        <f t="shared" si="19"/>
        <v>-7329.845714363647</v>
      </c>
      <c r="BA22" s="20">
        <f t="shared" si="19"/>
        <v>-6716.6003193878905</v>
      </c>
      <c r="BB22" s="20">
        <f t="shared" si="19"/>
        <v>-6552.3641972559035</v>
      </c>
      <c r="BC22" s="20">
        <f t="shared" si="19"/>
        <v>-7240.867422974198</v>
      </c>
      <c r="BD22" s="20">
        <f t="shared" si="19"/>
        <v>-8178.79132953882</v>
      </c>
      <c r="BE22" s="20">
        <f t="shared" si="19"/>
        <v>-10776.972953539265</v>
      </c>
      <c r="BF22" s="20">
        <f t="shared" si="19"/>
        <v>-12605.42555114966</v>
      </c>
      <c r="BG22" s="20">
        <f t="shared" si="19"/>
        <v>-14213.201437284391</v>
      </c>
      <c r="BH22" s="20">
        <f t="shared" si="19"/>
        <v>-14328.77356328184</v>
      </c>
      <c r="BI22" s="20">
        <f t="shared" si="19"/>
        <v>-13835.612390374812</v>
      </c>
      <c r="BJ22" s="20">
        <f t="shared" si="19"/>
        <v>-14669.74880652213</v>
      </c>
      <c r="BK22" s="20">
        <f t="shared" si="19"/>
        <v>-14831.551946304697</v>
      </c>
      <c r="BL22" s="20">
        <f t="shared" si="19"/>
        <v>-16254.805831262174</v>
      </c>
      <c r="BM22" s="20">
        <f t="shared" si="19"/>
        <v>-18712.20909322228</v>
      </c>
      <c r="BN22" s="20">
        <f t="shared" si="19"/>
        <v>-21216.728513582086</v>
      </c>
      <c r="BO22" s="20">
        <f t="shared" si="19"/>
        <v>-24275.5160596719</v>
      </c>
      <c r="BP22" s="20">
        <f t="shared" si="19"/>
        <v>-26374.026703721967</v>
      </c>
      <c r="BQ22" s="20">
        <f t="shared" si="19"/>
        <v>-29052.975644768976</v>
      </c>
      <c r="BR22" s="20">
        <f t="shared" si="19"/>
        <v>-31145.690541876356</v>
      </c>
      <c r="BS22" s="20">
        <f t="shared" si="19"/>
        <v>-31223.299572453387</v>
      </c>
      <c r="BT22" s="20">
        <f t="shared" si="19"/>
        <v>-33347.53337702961</v>
      </c>
      <c r="BU22" s="20">
        <f t="shared" si="19"/>
        <v>-33304.02186379652</v>
      </c>
      <c r="BV22" s="20">
        <f t="shared" si="19"/>
        <v>-33809.43234341407</v>
      </c>
      <c r="BW22" s="20">
        <f t="shared" si="19"/>
        <v>-33103.41623791998</v>
      </c>
      <c r="BX22" s="20">
        <f aca="true" t="shared" si="20" ref="BX22:CM22">BX10-BX17</f>
        <v>-32757.140807779957</v>
      </c>
      <c r="BY22" s="20">
        <f t="shared" si="20"/>
        <v>-34537.22562819899</v>
      </c>
      <c r="BZ22" s="20">
        <f t="shared" si="20"/>
        <v>-34838.54656444295</v>
      </c>
      <c r="CA22" s="20">
        <f t="shared" si="20"/>
        <v>-35380.77802533216</v>
      </c>
      <c r="CB22" s="20">
        <f t="shared" si="20"/>
        <v>-34646.081875908036</v>
      </c>
      <c r="CC22" s="20">
        <f t="shared" si="20"/>
        <v>-33140.04325123061</v>
      </c>
      <c r="CD22" s="20">
        <f t="shared" si="20"/>
        <v>-31446.619040959074</v>
      </c>
      <c r="CE22" s="20">
        <f t="shared" si="20"/>
        <v>-30406.450279265417</v>
      </c>
      <c r="CF22" s="20">
        <f t="shared" si="20"/>
        <v>-30730.212033138265</v>
      </c>
      <c r="CG22" s="20">
        <f t="shared" si="20"/>
        <v>-30125.945626988032</v>
      </c>
      <c r="CH22" s="20">
        <f t="shared" si="20"/>
        <v>-29012.614047416253</v>
      </c>
      <c r="CI22" s="20">
        <f t="shared" si="20"/>
        <v>-30016.98471411455</v>
      </c>
      <c r="CJ22" s="20">
        <f t="shared" si="20"/>
        <v>-29737.474221933386</v>
      </c>
      <c r="CK22" s="20">
        <f t="shared" si="20"/>
        <v>-29800.323515681135</v>
      </c>
      <c r="CL22" s="20">
        <f t="shared" si="20"/>
        <v>-30144.221606201536</v>
      </c>
      <c r="CM22" s="20">
        <f t="shared" si="20"/>
        <v>-54355.71717289394</v>
      </c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</row>
    <row r="23" spans="1:121" ht="12.75">
      <c r="A23" s="18"/>
      <c r="B23" s="18"/>
      <c r="C23" s="19" t="str">
        <f t="shared" si="0"/>
        <v> --</v>
      </c>
      <c r="D23" s="20"/>
      <c r="E23" s="20"/>
      <c r="F23" s="20"/>
      <c r="G23" s="20"/>
      <c r="H23" s="21" t="str">
        <f t="shared" si="1"/>
        <v>-</v>
      </c>
      <c r="I23" s="21" t="str">
        <f t="shared" si="16"/>
        <v>-</v>
      </c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</row>
    <row r="24" spans="1:121" ht="12.75">
      <c r="A24" s="18"/>
      <c r="B24" s="18"/>
      <c r="C24" s="19" t="str">
        <f t="shared" si="0"/>
        <v> --</v>
      </c>
      <c r="D24" s="20"/>
      <c r="E24" s="20"/>
      <c r="F24" s="20"/>
      <c r="G24" s="20"/>
      <c r="H24" s="21" t="str">
        <f t="shared" si="1"/>
        <v>-</v>
      </c>
      <c r="I24" s="21" t="str">
        <f t="shared" si="16"/>
        <v>-</v>
      </c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</row>
    <row r="25" spans="1:121" ht="12.75">
      <c r="A25" s="18"/>
      <c r="B25" s="18"/>
      <c r="C25" s="19" t="str">
        <f t="shared" si="0"/>
        <v> --</v>
      </c>
      <c r="D25" s="20"/>
      <c r="E25" s="20"/>
      <c r="F25" s="20"/>
      <c r="G25" s="20"/>
      <c r="H25" s="21" t="str">
        <f t="shared" si="1"/>
        <v>-</v>
      </c>
      <c r="I25" s="21" t="str">
        <f t="shared" si="16"/>
        <v>-</v>
      </c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</row>
    <row r="26" spans="1:121" ht="12.75">
      <c r="A26" s="18"/>
      <c r="B26" s="18"/>
      <c r="C26" s="19" t="str">
        <f t="shared" si="0"/>
        <v> --</v>
      </c>
      <c r="D26" s="20"/>
      <c r="E26" s="20"/>
      <c r="F26" s="20"/>
      <c r="G26" s="20"/>
      <c r="H26" s="21" t="str">
        <f t="shared" si="1"/>
        <v>-</v>
      </c>
      <c r="I26" s="21" t="str">
        <f t="shared" si="16"/>
        <v>-</v>
      </c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</row>
    <row r="27" spans="1:121" ht="12.75">
      <c r="A27" s="18"/>
      <c r="B27" s="18"/>
      <c r="C27" s="19" t="str">
        <f aca="true" t="shared" si="21" ref="C27:C90">VLOOKUP(B27,VarList,2,FALSE)</f>
        <v> --</v>
      </c>
      <c r="D27" s="20"/>
      <c r="E27" s="20"/>
      <c r="F27" s="20"/>
      <c r="G27" s="20"/>
      <c r="H27" s="21" t="str">
        <f aca="true" t="shared" si="22" ref="H27:H90">VLOOKUP(G27,AgeList,2,FALSE)</f>
        <v>-</v>
      </c>
      <c r="I27" s="21" t="str">
        <f aca="true" t="shared" si="23" ref="I27:I90">VLOOKUP(G27,AgeList,3,FALSE)</f>
        <v>-</v>
      </c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</row>
    <row r="28" spans="1:121" ht="12.75">
      <c r="A28" s="18"/>
      <c r="B28" s="18"/>
      <c r="C28" s="19" t="str">
        <f t="shared" si="21"/>
        <v> --</v>
      </c>
      <c r="D28" s="20"/>
      <c r="E28" s="20"/>
      <c r="F28" s="20"/>
      <c r="G28" s="20"/>
      <c r="H28" s="21" t="str">
        <f t="shared" si="22"/>
        <v>-</v>
      </c>
      <c r="I28" s="21" t="str">
        <f t="shared" si="23"/>
        <v>-</v>
      </c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</row>
    <row r="29" spans="1:121" ht="12.75">
      <c r="A29" s="18"/>
      <c r="B29" s="18"/>
      <c r="C29" s="19" t="str">
        <f t="shared" si="21"/>
        <v> --</v>
      </c>
      <c r="D29" s="20"/>
      <c r="E29" s="20"/>
      <c r="F29" s="20"/>
      <c r="G29" s="20"/>
      <c r="H29" s="21" t="str">
        <f t="shared" si="22"/>
        <v>-</v>
      </c>
      <c r="I29" s="21" t="str">
        <f t="shared" si="23"/>
        <v>-</v>
      </c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</row>
    <row r="30" spans="1:121" ht="12.75">
      <c r="A30" s="18"/>
      <c r="B30" s="18"/>
      <c r="C30" s="19" t="str">
        <f t="shared" si="21"/>
        <v> --</v>
      </c>
      <c r="D30" s="20"/>
      <c r="E30" s="20"/>
      <c r="F30" s="20"/>
      <c r="G30" s="20"/>
      <c r="H30" s="21" t="str">
        <f t="shared" si="22"/>
        <v>-</v>
      </c>
      <c r="I30" s="21" t="str">
        <f t="shared" si="23"/>
        <v>-</v>
      </c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</row>
    <row r="31" spans="1:121" ht="12.75">
      <c r="A31" s="18"/>
      <c r="B31" s="18"/>
      <c r="C31" s="19" t="str">
        <f t="shared" si="21"/>
        <v> --</v>
      </c>
      <c r="D31" s="20"/>
      <c r="E31" s="20"/>
      <c r="F31" s="20"/>
      <c r="G31" s="20"/>
      <c r="H31" s="21" t="str">
        <f t="shared" si="22"/>
        <v>-</v>
      </c>
      <c r="I31" s="21" t="str">
        <f t="shared" si="23"/>
        <v>-</v>
      </c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</row>
    <row r="32" spans="1:121" ht="12.75">
      <c r="A32" s="18"/>
      <c r="B32" s="18"/>
      <c r="C32" s="19" t="str">
        <f t="shared" si="21"/>
        <v> --</v>
      </c>
      <c r="D32" s="20"/>
      <c r="E32" s="20"/>
      <c r="F32" s="20"/>
      <c r="G32" s="20"/>
      <c r="H32" s="21" t="str">
        <f t="shared" si="22"/>
        <v>-</v>
      </c>
      <c r="I32" s="21" t="str">
        <f t="shared" si="23"/>
        <v>-</v>
      </c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</row>
    <row r="33" spans="1:121" ht="12.75">
      <c r="A33" s="18"/>
      <c r="B33" s="18"/>
      <c r="C33" s="19" t="str">
        <f t="shared" si="21"/>
        <v> --</v>
      </c>
      <c r="D33" s="20"/>
      <c r="E33" s="20"/>
      <c r="F33" s="20"/>
      <c r="G33" s="20"/>
      <c r="H33" s="21" t="str">
        <f t="shared" si="22"/>
        <v>-</v>
      </c>
      <c r="I33" s="21" t="str">
        <f t="shared" si="23"/>
        <v>-</v>
      </c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</row>
    <row r="34" spans="1:121" ht="12.75">
      <c r="A34" s="18"/>
      <c r="B34" s="18"/>
      <c r="C34" s="19" t="str">
        <f t="shared" si="21"/>
        <v> --</v>
      </c>
      <c r="D34" s="20"/>
      <c r="E34" s="20"/>
      <c r="F34" s="20"/>
      <c r="G34" s="20"/>
      <c r="H34" s="21" t="str">
        <f t="shared" si="22"/>
        <v>-</v>
      </c>
      <c r="I34" s="21" t="str">
        <f t="shared" si="23"/>
        <v>-</v>
      </c>
      <c r="J34" s="2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</row>
    <row r="35" spans="1:121" ht="12.75">
      <c r="A35" s="18"/>
      <c r="B35" s="18"/>
      <c r="C35" s="19" t="str">
        <f t="shared" si="21"/>
        <v> --</v>
      </c>
      <c r="D35" s="20"/>
      <c r="E35" s="20"/>
      <c r="F35" s="20"/>
      <c r="G35" s="20"/>
      <c r="H35" s="21" t="str">
        <f t="shared" si="22"/>
        <v>-</v>
      </c>
      <c r="I35" s="21" t="str">
        <f t="shared" si="23"/>
        <v>-</v>
      </c>
      <c r="J35" s="2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</row>
    <row r="36" spans="1:121" ht="12.75">
      <c r="A36" s="18"/>
      <c r="B36" s="18"/>
      <c r="C36" s="19" t="str">
        <f t="shared" si="21"/>
        <v> --</v>
      </c>
      <c r="D36" s="20"/>
      <c r="E36" s="20"/>
      <c r="F36" s="20"/>
      <c r="G36" s="20"/>
      <c r="H36" s="21" t="str">
        <f t="shared" si="22"/>
        <v>-</v>
      </c>
      <c r="I36" s="21" t="str">
        <f t="shared" si="23"/>
        <v>-</v>
      </c>
      <c r="J36" s="2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</row>
    <row r="37" spans="1:121" ht="12.75">
      <c r="A37" s="18"/>
      <c r="B37" s="18"/>
      <c r="C37" s="19" t="str">
        <f t="shared" si="21"/>
        <v> --</v>
      </c>
      <c r="D37" s="20"/>
      <c r="E37" s="20"/>
      <c r="F37" s="20"/>
      <c r="G37" s="20"/>
      <c r="H37" s="21" t="str">
        <f t="shared" si="22"/>
        <v>-</v>
      </c>
      <c r="I37" s="21" t="str">
        <f t="shared" si="23"/>
        <v>-</v>
      </c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</row>
    <row r="38" spans="1:121" ht="12.75">
      <c r="A38" s="18"/>
      <c r="B38" s="18"/>
      <c r="C38" s="19" t="str">
        <f t="shared" si="21"/>
        <v> --</v>
      </c>
      <c r="D38" s="20"/>
      <c r="E38" s="20"/>
      <c r="F38" s="20"/>
      <c r="G38" s="20"/>
      <c r="H38" s="21" t="str">
        <f t="shared" si="22"/>
        <v>-</v>
      </c>
      <c r="I38" s="21" t="str">
        <f t="shared" si="23"/>
        <v>-</v>
      </c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</row>
    <row r="39" spans="1:121" ht="12.75">
      <c r="A39" s="18"/>
      <c r="B39" s="18"/>
      <c r="C39" s="19" t="str">
        <f t="shared" si="21"/>
        <v> --</v>
      </c>
      <c r="D39" s="20"/>
      <c r="E39" s="20"/>
      <c r="F39" s="20"/>
      <c r="G39" s="20"/>
      <c r="H39" s="21" t="str">
        <f t="shared" si="22"/>
        <v>-</v>
      </c>
      <c r="I39" s="21" t="str">
        <f t="shared" si="23"/>
        <v>-</v>
      </c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</row>
    <row r="40" spans="1:121" ht="12.75">
      <c r="A40" s="18"/>
      <c r="B40" s="18"/>
      <c r="C40" s="19" t="str">
        <f t="shared" si="21"/>
        <v> --</v>
      </c>
      <c r="D40" s="20"/>
      <c r="E40" s="20"/>
      <c r="F40" s="20"/>
      <c r="G40" s="20"/>
      <c r="H40" s="21" t="str">
        <f t="shared" si="22"/>
        <v>-</v>
      </c>
      <c r="I40" s="21" t="str">
        <f t="shared" si="23"/>
        <v>-</v>
      </c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</row>
    <row r="41" spans="1:121" ht="12.75">
      <c r="A41" s="18"/>
      <c r="B41" s="18"/>
      <c r="C41" s="19" t="str">
        <f t="shared" si="21"/>
        <v> --</v>
      </c>
      <c r="D41" s="20"/>
      <c r="E41" s="20"/>
      <c r="F41" s="20"/>
      <c r="G41" s="20"/>
      <c r="H41" s="21" t="str">
        <f t="shared" si="22"/>
        <v>-</v>
      </c>
      <c r="I41" s="21" t="str">
        <f t="shared" si="23"/>
        <v>-</v>
      </c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</row>
    <row r="42" spans="1:121" ht="12.75">
      <c r="A42" s="18"/>
      <c r="B42" s="18"/>
      <c r="C42" s="19" t="str">
        <f t="shared" si="21"/>
        <v> --</v>
      </c>
      <c r="D42" s="20"/>
      <c r="E42" s="20"/>
      <c r="F42" s="20"/>
      <c r="G42" s="20"/>
      <c r="H42" s="21" t="str">
        <f t="shared" si="22"/>
        <v>-</v>
      </c>
      <c r="I42" s="21" t="str">
        <f t="shared" si="23"/>
        <v>-</v>
      </c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</row>
    <row r="43" spans="1:121" ht="12.75">
      <c r="A43" s="18"/>
      <c r="B43" s="18"/>
      <c r="C43" s="19" t="str">
        <f t="shared" si="21"/>
        <v> --</v>
      </c>
      <c r="D43" s="20"/>
      <c r="E43" s="20"/>
      <c r="F43" s="20"/>
      <c r="G43" s="20"/>
      <c r="H43" s="21" t="str">
        <f t="shared" si="22"/>
        <v>-</v>
      </c>
      <c r="I43" s="21" t="str">
        <f t="shared" si="23"/>
        <v>-</v>
      </c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</row>
    <row r="44" spans="1:121" ht="12.75">
      <c r="A44" s="18"/>
      <c r="B44" s="18"/>
      <c r="C44" s="19" t="str">
        <f t="shared" si="21"/>
        <v> --</v>
      </c>
      <c r="D44" s="20"/>
      <c r="E44" s="20"/>
      <c r="F44" s="20"/>
      <c r="G44" s="20"/>
      <c r="H44" s="21" t="str">
        <f t="shared" si="22"/>
        <v>-</v>
      </c>
      <c r="I44" s="21" t="str">
        <f t="shared" si="23"/>
        <v>-</v>
      </c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</row>
    <row r="45" spans="1:121" ht="12.75">
      <c r="A45" s="18"/>
      <c r="B45" s="18"/>
      <c r="C45" s="19" t="str">
        <f t="shared" si="21"/>
        <v> --</v>
      </c>
      <c r="D45" s="20"/>
      <c r="E45" s="20"/>
      <c r="F45" s="20"/>
      <c r="G45" s="20"/>
      <c r="H45" s="21" t="str">
        <f t="shared" si="22"/>
        <v>-</v>
      </c>
      <c r="I45" s="21" t="str">
        <f t="shared" si="23"/>
        <v>-</v>
      </c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</row>
    <row r="46" spans="1:121" ht="12.75">
      <c r="A46" s="18"/>
      <c r="B46" s="18"/>
      <c r="C46" s="19" t="str">
        <f t="shared" si="21"/>
        <v> --</v>
      </c>
      <c r="D46" s="20"/>
      <c r="E46" s="20"/>
      <c r="F46" s="20"/>
      <c r="G46" s="20"/>
      <c r="H46" s="21" t="str">
        <f t="shared" si="22"/>
        <v>-</v>
      </c>
      <c r="I46" s="21" t="str">
        <f t="shared" si="23"/>
        <v>-</v>
      </c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</row>
    <row r="47" spans="1:121" ht="12.75">
      <c r="A47" s="18"/>
      <c r="B47" s="18"/>
      <c r="C47" s="19" t="str">
        <f t="shared" si="21"/>
        <v> --</v>
      </c>
      <c r="D47" s="20"/>
      <c r="E47" s="20"/>
      <c r="F47" s="20"/>
      <c r="G47" s="20"/>
      <c r="H47" s="21" t="str">
        <f t="shared" si="22"/>
        <v>-</v>
      </c>
      <c r="I47" s="21" t="str">
        <f t="shared" si="23"/>
        <v>-</v>
      </c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</row>
    <row r="48" spans="1:121" ht="12.75">
      <c r="A48" s="18"/>
      <c r="B48" s="18"/>
      <c r="C48" s="19" t="str">
        <f t="shared" si="21"/>
        <v> --</v>
      </c>
      <c r="D48" s="20"/>
      <c r="E48" s="20"/>
      <c r="F48" s="20"/>
      <c r="G48" s="20"/>
      <c r="H48" s="21" t="str">
        <f t="shared" si="22"/>
        <v>-</v>
      </c>
      <c r="I48" s="21" t="str">
        <f t="shared" si="23"/>
        <v>-</v>
      </c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</row>
    <row r="49" spans="1:121" ht="12.75">
      <c r="A49" s="18"/>
      <c r="B49" s="18"/>
      <c r="C49" s="19" t="str">
        <f t="shared" si="21"/>
        <v> --</v>
      </c>
      <c r="D49" s="20"/>
      <c r="E49" s="20"/>
      <c r="F49" s="20"/>
      <c r="G49" s="20"/>
      <c r="H49" s="21" t="str">
        <f t="shared" si="22"/>
        <v>-</v>
      </c>
      <c r="I49" s="21" t="str">
        <f t="shared" si="23"/>
        <v>-</v>
      </c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</row>
    <row r="50" spans="1:121" ht="12.75">
      <c r="A50" s="18"/>
      <c r="B50" s="18"/>
      <c r="C50" s="19" t="str">
        <f t="shared" si="21"/>
        <v> --</v>
      </c>
      <c r="D50" s="20"/>
      <c r="E50" s="20"/>
      <c r="F50" s="20"/>
      <c r="G50" s="20"/>
      <c r="H50" s="21" t="str">
        <f t="shared" si="22"/>
        <v>-</v>
      </c>
      <c r="I50" s="21" t="str">
        <f t="shared" si="23"/>
        <v>-</v>
      </c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</row>
    <row r="51" spans="1:121" ht="12.75">
      <c r="A51" s="18"/>
      <c r="B51" s="18"/>
      <c r="C51" s="19" t="str">
        <f t="shared" si="21"/>
        <v> --</v>
      </c>
      <c r="D51" s="20"/>
      <c r="E51" s="20"/>
      <c r="F51" s="20"/>
      <c r="G51" s="20"/>
      <c r="H51" s="21" t="str">
        <f t="shared" si="22"/>
        <v>-</v>
      </c>
      <c r="I51" s="21" t="str">
        <f t="shared" si="23"/>
        <v>-</v>
      </c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</row>
    <row r="52" spans="1:121" ht="12.75">
      <c r="A52" s="18"/>
      <c r="B52" s="18"/>
      <c r="C52" s="19" t="str">
        <f t="shared" si="21"/>
        <v> --</v>
      </c>
      <c r="D52" s="20"/>
      <c r="E52" s="20"/>
      <c r="F52" s="20"/>
      <c r="G52" s="20"/>
      <c r="H52" s="21" t="str">
        <f t="shared" si="22"/>
        <v>-</v>
      </c>
      <c r="I52" s="21" t="str">
        <f t="shared" si="23"/>
        <v>-</v>
      </c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</row>
    <row r="53" spans="1:121" ht="12.75">
      <c r="A53" s="18"/>
      <c r="B53" s="18"/>
      <c r="C53" s="19" t="str">
        <f t="shared" si="21"/>
        <v> --</v>
      </c>
      <c r="D53" s="20"/>
      <c r="E53" s="20"/>
      <c r="F53" s="20"/>
      <c r="G53" s="20"/>
      <c r="H53" s="21" t="str">
        <f t="shared" si="22"/>
        <v>-</v>
      </c>
      <c r="I53" s="21" t="str">
        <f t="shared" si="23"/>
        <v>-</v>
      </c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</row>
    <row r="54" spans="1:121" ht="12.75">
      <c r="A54" s="18"/>
      <c r="B54" s="18"/>
      <c r="C54" s="19" t="str">
        <f t="shared" si="21"/>
        <v> --</v>
      </c>
      <c r="D54" s="20"/>
      <c r="E54" s="20"/>
      <c r="F54" s="20"/>
      <c r="G54" s="20"/>
      <c r="H54" s="21" t="str">
        <f t="shared" si="22"/>
        <v>-</v>
      </c>
      <c r="I54" s="21" t="str">
        <f t="shared" si="23"/>
        <v>-</v>
      </c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</row>
    <row r="55" spans="1:121" ht="12.75">
      <c r="A55" s="18"/>
      <c r="B55" s="18"/>
      <c r="C55" s="19" t="str">
        <f t="shared" si="21"/>
        <v> --</v>
      </c>
      <c r="D55" s="20"/>
      <c r="E55" s="20"/>
      <c r="F55" s="20"/>
      <c r="G55" s="20"/>
      <c r="H55" s="21" t="str">
        <f t="shared" si="22"/>
        <v>-</v>
      </c>
      <c r="I55" s="21" t="str">
        <f t="shared" si="23"/>
        <v>-</v>
      </c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</row>
    <row r="56" spans="1:121" ht="12.75">
      <c r="A56" s="18"/>
      <c r="B56" s="18"/>
      <c r="C56" s="19" t="str">
        <f t="shared" si="21"/>
        <v> --</v>
      </c>
      <c r="D56" s="20"/>
      <c r="E56" s="20"/>
      <c r="F56" s="20"/>
      <c r="G56" s="20"/>
      <c r="H56" s="21" t="str">
        <f t="shared" si="22"/>
        <v>-</v>
      </c>
      <c r="I56" s="21" t="str">
        <f t="shared" si="23"/>
        <v>-</v>
      </c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</row>
    <row r="57" spans="1:121" ht="12.75">
      <c r="A57" s="18"/>
      <c r="B57" s="18"/>
      <c r="C57" s="19" t="str">
        <f t="shared" si="21"/>
        <v> --</v>
      </c>
      <c r="D57" s="20"/>
      <c r="E57" s="20"/>
      <c r="F57" s="20"/>
      <c r="G57" s="20"/>
      <c r="H57" s="21" t="str">
        <f t="shared" si="22"/>
        <v>-</v>
      </c>
      <c r="I57" s="21" t="str">
        <f t="shared" si="23"/>
        <v>-</v>
      </c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</row>
    <row r="58" spans="1:121" ht="12.75">
      <c r="A58" s="18"/>
      <c r="B58" s="18"/>
      <c r="C58" s="19" t="str">
        <f t="shared" si="21"/>
        <v> --</v>
      </c>
      <c r="D58" s="20"/>
      <c r="E58" s="20"/>
      <c r="F58" s="20"/>
      <c r="G58" s="20"/>
      <c r="H58" s="21" t="str">
        <f t="shared" si="22"/>
        <v>-</v>
      </c>
      <c r="I58" s="21" t="str">
        <f t="shared" si="23"/>
        <v>-</v>
      </c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</row>
    <row r="59" spans="1:121" ht="12.75">
      <c r="A59" s="18"/>
      <c r="B59" s="18"/>
      <c r="C59" s="19" t="str">
        <f t="shared" si="21"/>
        <v> --</v>
      </c>
      <c r="D59" s="20"/>
      <c r="E59" s="20"/>
      <c r="F59" s="20"/>
      <c r="G59" s="20"/>
      <c r="H59" s="21" t="str">
        <f t="shared" si="22"/>
        <v>-</v>
      </c>
      <c r="I59" s="21" t="str">
        <f t="shared" si="23"/>
        <v>-</v>
      </c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</row>
    <row r="60" spans="1:121" ht="12.75">
      <c r="A60" s="18"/>
      <c r="B60" s="18"/>
      <c r="C60" s="19" t="str">
        <f t="shared" si="21"/>
        <v> --</v>
      </c>
      <c r="D60" s="20"/>
      <c r="E60" s="20"/>
      <c r="F60" s="20"/>
      <c r="G60" s="20"/>
      <c r="H60" s="21" t="str">
        <f t="shared" si="22"/>
        <v>-</v>
      </c>
      <c r="I60" s="21" t="str">
        <f t="shared" si="23"/>
        <v>-</v>
      </c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</row>
    <row r="61" spans="1:121" ht="12.75">
      <c r="A61" s="18"/>
      <c r="B61" s="18"/>
      <c r="C61" s="19" t="str">
        <f t="shared" si="21"/>
        <v> --</v>
      </c>
      <c r="D61" s="20"/>
      <c r="E61" s="20"/>
      <c r="F61" s="20"/>
      <c r="G61" s="20"/>
      <c r="H61" s="21" t="str">
        <f t="shared" si="22"/>
        <v>-</v>
      </c>
      <c r="I61" s="21" t="str">
        <f t="shared" si="23"/>
        <v>-</v>
      </c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</row>
    <row r="62" spans="1:121" ht="12.75">
      <c r="A62" s="18"/>
      <c r="B62" s="18"/>
      <c r="C62" s="19" t="str">
        <f t="shared" si="21"/>
        <v> --</v>
      </c>
      <c r="D62" s="20"/>
      <c r="E62" s="20"/>
      <c r="F62" s="20"/>
      <c r="G62" s="20"/>
      <c r="H62" s="21" t="str">
        <f t="shared" si="22"/>
        <v>-</v>
      </c>
      <c r="I62" s="21" t="str">
        <f t="shared" si="23"/>
        <v>-</v>
      </c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</row>
    <row r="63" spans="1:121" ht="12.75">
      <c r="A63" s="18"/>
      <c r="B63" s="18"/>
      <c r="C63" s="19" t="str">
        <f t="shared" si="21"/>
        <v> --</v>
      </c>
      <c r="D63" s="20"/>
      <c r="E63" s="20"/>
      <c r="F63" s="20"/>
      <c r="G63" s="20"/>
      <c r="H63" s="21" t="str">
        <f t="shared" si="22"/>
        <v>-</v>
      </c>
      <c r="I63" s="21" t="str">
        <f t="shared" si="23"/>
        <v>-</v>
      </c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</row>
    <row r="64" spans="1:121" ht="12.75">
      <c r="A64" s="18"/>
      <c r="B64" s="18"/>
      <c r="C64" s="19" t="str">
        <f t="shared" si="21"/>
        <v> --</v>
      </c>
      <c r="D64" s="20"/>
      <c r="E64" s="20"/>
      <c r="F64" s="20"/>
      <c r="G64" s="20"/>
      <c r="H64" s="21" t="str">
        <f t="shared" si="22"/>
        <v>-</v>
      </c>
      <c r="I64" s="21" t="str">
        <f t="shared" si="23"/>
        <v>-</v>
      </c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</row>
    <row r="65" spans="1:121" ht="12.75">
      <c r="A65" s="18"/>
      <c r="B65" s="18"/>
      <c r="C65" s="19" t="str">
        <f t="shared" si="21"/>
        <v> --</v>
      </c>
      <c r="D65" s="20"/>
      <c r="E65" s="20"/>
      <c r="F65" s="20"/>
      <c r="G65" s="20"/>
      <c r="H65" s="21" t="str">
        <f t="shared" si="22"/>
        <v>-</v>
      </c>
      <c r="I65" s="21" t="str">
        <f t="shared" si="23"/>
        <v>-</v>
      </c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</row>
    <row r="66" spans="1:121" ht="12.75">
      <c r="A66" s="18"/>
      <c r="B66" s="18"/>
      <c r="C66" s="19" t="str">
        <f t="shared" si="21"/>
        <v> --</v>
      </c>
      <c r="D66" s="20"/>
      <c r="E66" s="20"/>
      <c r="F66" s="20"/>
      <c r="G66" s="20"/>
      <c r="H66" s="21" t="str">
        <f t="shared" si="22"/>
        <v>-</v>
      </c>
      <c r="I66" s="21" t="str">
        <f t="shared" si="23"/>
        <v>-</v>
      </c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</row>
    <row r="67" spans="1:121" ht="12.75">
      <c r="A67" s="18"/>
      <c r="B67" s="18"/>
      <c r="C67" s="19" t="str">
        <f t="shared" si="21"/>
        <v> --</v>
      </c>
      <c r="D67" s="20"/>
      <c r="E67" s="20"/>
      <c r="F67" s="20"/>
      <c r="G67" s="20"/>
      <c r="H67" s="21" t="str">
        <f t="shared" si="22"/>
        <v>-</v>
      </c>
      <c r="I67" s="21" t="str">
        <f t="shared" si="23"/>
        <v>-</v>
      </c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</row>
    <row r="68" spans="1:121" ht="12.75">
      <c r="A68" s="18"/>
      <c r="B68" s="18"/>
      <c r="C68" s="19" t="str">
        <f t="shared" si="21"/>
        <v> --</v>
      </c>
      <c r="D68" s="20"/>
      <c r="E68" s="20"/>
      <c r="F68" s="20"/>
      <c r="G68" s="20"/>
      <c r="H68" s="21" t="str">
        <f t="shared" si="22"/>
        <v>-</v>
      </c>
      <c r="I68" s="21" t="str">
        <f t="shared" si="23"/>
        <v>-</v>
      </c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</row>
    <row r="69" spans="1:121" ht="12.75">
      <c r="A69" s="18"/>
      <c r="B69" s="18"/>
      <c r="C69" s="19" t="str">
        <f t="shared" si="21"/>
        <v> --</v>
      </c>
      <c r="D69" s="20"/>
      <c r="E69" s="20"/>
      <c r="F69" s="20"/>
      <c r="G69" s="20"/>
      <c r="H69" s="21" t="str">
        <f t="shared" si="22"/>
        <v>-</v>
      </c>
      <c r="I69" s="21" t="str">
        <f t="shared" si="23"/>
        <v>-</v>
      </c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</row>
    <row r="70" spans="1:121" ht="12.75">
      <c r="A70" s="18"/>
      <c r="B70" s="18"/>
      <c r="C70" s="19" t="str">
        <f t="shared" si="21"/>
        <v> --</v>
      </c>
      <c r="D70" s="20"/>
      <c r="E70" s="20"/>
      <c r="F70" s="20"/>
      <c r="G70" s="20"/>
      <c r="H70" s="21" t="str">
        <f t="shared" si="22"/>
        <v>-</v>
      </c>
      <c r="I70" s="21" t="str">
        <f t="shared" si="23"/>
        <v>-</v>
      </c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</row>
    <row r="71" spans="1:121" ht="12.75">
      <c r="A71" s="18"/>
      <c r="B71" s="18"/>
      <c r="C71" s="19" t="str">
        <f t="shared" si="21"/>
        <v> --</v>
      </c>
      <c r="D71" s="20"/>
      <c r="E71" s="20"/>
      <c r="F71" s="20"/>
      <c r="G71" s="20"/>
      <c r="H71" s="21" t="str">
        <f t="shared" si="22"/>
        <v>-</v>
      </c>
      <c r="I71" s="21" t="str">
        <f t="shared" si="23"/>
        <v>-</v>
      </c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</row>
    <row r="72" spans="1:121" ht="12.75">
      <c r="A72" s="18"/>
      <c r="B72" s="18"/>
      <c r="C72" s="19" t="str">
        <f t="shared" si="21"/>
        <v> --</v>
      </c>
      <c r="D72" s="20"/>
      <c r="E72" s="20"/>
      <c r="F72" s="20"/>
      <c r="G72" s="20"/>
      <c r="H72" s="21" t="str">
        <f t="shared" si="22"/>
        <v>-</v>
      </c>
      <c r="I72" s="21" t="str">
        <f t="shared" si="23"/>
        <v>-</v>
      </c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</row>
    <row r="73" spans="1:121" ht="12.75">
      <c r="A73" s="18"/>
      <c r="B73" s="18"/>
      <c r="C73" s="19" t="str">
        <f t="shared" si="21"/>
        <v> --</v>
      </c>
      <c r="D73" s="20"/>
      <c r="E73" s="20"/>
      <c r="F73" s="20"/>
      <c r="G73" s="20"/>
      <c r="H73" s="21" t="str">
        <f t="shared" si="22"/>
        <v>-</v>
      </c>
      <c r="I73" s="21" t="str">
        <f t="shared" si="23"/>
        <v>-</v>
      </c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</row>
    <row r="74" spans="1:121" ht="12.75">
      <c r="A74" s="18"/>
      <c r="B74" s="18"/>
      <c r="C74" s="19" t="str">
        <f t="shared" si="21"/>
        <v> --</v>
      </c>
      <c r="D74" s="20"/>
      <c r="E74" s="20"/>
      <c r="F74" s="20"/>
      <c r="G74" s="20"/>
      <c r="H74" s="21" t="str">
        <f t="shared" si="22"/>
        <v>-</v>
      </c>
      <c r="I74" s="21" t="str">
        <f t="shared" si="23"/>
        <v>-</v>
      </c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</row>
    <row r="75" spans="1:121" ht="12.75">
      <c r="A75" s="18"/>
      <c r="B75" s="18"/>
      <c r="C75" s="19" t="str">
        <f t="shared" si="21"/>
        <v> --</v>
      </c>
      <c r="D75" s="20"/>
      <c r="E75" s="20"/>
      <c r="F75" s="20"/>
      <c r="G75" s="20"/>
      <c r="H75" s="21" t="str">
        <f t="shared" si="22"/>
        <v>-</v>
      </c>
      <c r="I75" s="21" t="str">
        <f t="shared" si="23"/>
        <v>-</v>
      </c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</row>
    <row r="76" spans="1:121" ht="12.75">
      <c r="A76" s="18"/>
      <c r="B76" s="18"/>
      <c r="C76" s="19" t="str">
        <f t="shared" si="21"/>
        <v> --</v>
      </c>
      <c r="D76" s="20"/>
      <c r="E76" s="20"/>
      <c r="F76" s="20"/>
      <c r="G76" s="20"/>
      <c r="H76" s="21" t="str">
        <f t="shared" si="22"/>
        <v>-</v>
      </c>
      <c r="I76" s="21" t="str">
        <f t="shared" si="23"/>
        <v>-</v>
      </c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</row>
    <row r="77" spans="1:121" ht="12.75">
      <c r="A77" s="18"/>
      <c r="B77" s="18"/>
      <c r="C77" s="19" t="str">
        <f t="shared" si="21"/>
        <v> --</v>
      </c>
      <c r="D77" s="20"/>
      <c r="E77" s="20"/>
      <c r="F77" s="20"/>
      <c r="G77" s="20"/>
      <c r="H77" s="21" t="str">
        <f t="shared" si="22"/>
        <v>-</v>
      </c>
      <c r="I77" s="21" t="str">
        <f t="shared" si="23"/>
        <v>-</v>
      </c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</row>
    <row r="78" spans="1:121" ht="12.75">
      <c r="A78" s="18"/>
      <c r="B78" s="18"/>
      <c r="C78" s="19" t="str">
        <f t="shared" si="21"/>
        <v> --</v>
      </c>
      <c r="D78" s="20"/>
      <c r="E78" s="20"/>
      <c r="F78" s="20"/>
      <c r="G78" s="20"/>
      <c r="H78" s="21" t="str">
        <f t="shared" si="22"/>
        <v>-</v>
      </c>
      <c r="I78" s="21" t="str">
        <f t="shared" si="23"/>
        <v>-</v>
      </c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</row>
    <row r="79" spans="1:121" ht="12.75">
      <c r="A79" s="18"/>
      <c r="B79" s="18"/>
      <c r="C79" s="19" t="str">
        <f t="shared" si="21"/>
        <v> --</v>
      </c>
      <c r="D79" s="20"/>
      <c r="E79" s="20"/>
      <c r="F79" s="20"/>
      <c r="G79" s="20"/>
      <c r="H79" s="21" t="str">
        <f t="shared" si="22"/>
        <v>-</v>
      </c>
      <c r="I79" s="21" t="str">
        <f t="shared" si="23"/>
        <v>-</v>
      </c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</row>
    <row r="80" spans="1:121" ht="12.75">
      <c r="A80" s="18"/>
      <c r="B80" s="18"/>
      <c r="C80" s="19" t="str">
        <f t="shared" si="21"/>
        <v> --</v>
      </c>
      <c r="D80" s="20"/>
      <c r="E80" s="20"/>
      <c r="F80" s="20"/>
      <c r="G80" s="20"/>
      <c r="H80" s="21" t="str">
        <f t="shared" si="22"/>
        <v>-</v>
      </c>
      <c r="I80" s="21" t="str">
        <f t="shared" si="23"/>
        <v>-</v>
      </c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</row>
    <row r="81" spans="1:121" ht="12.75">
      <c r="A81" s="18"/>
      <c r="B81" s="18"/>
      <c r="C81" s="19" t="str">
        <f t="shared" si="21"/>
        <v> --</v>
      </c>
      <c r="D81" s="20"/>
      <c r="E81" s="20"/>
      <c r="F81" s="20"/>
      <c r="G81" s="20"/>
      <c r="H81" s="21" t="str">
        <f t="shared" si="22"/>
        <v>-</v>
      </c>
      <c r="I81" s="21" t="str">
        <f t="shared" si="23"/>
        <v>-</v>
      </c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</row>
    <row r="82" spans="1:121" ht="12.75">
      <c r="A82" s="18"/>
      <c r="B82" s="18"/>
      <c r="C82" s="19" t="str">
        <f t="shared" si="21"/>
        <v> --</v>
      </c>
      <c r="D82" s="20"/>
      <c r="E82" s="20"/>
      <c r="F82" s="20"/>
      <c r="G82" s="20"/>
      <c r="H82" s="21" t="str">
        <f t="shared" si="22"/>
        <v>-</v>
      </c>
      <c r="I82" s="21" t="str">
        <f t="shared" si="23"/>
        <v>-</v>
      </c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</row>
    <row r="83" spans="1:121" ht="12.75">
      <c r="A83" s="18"/>
      <c r="B83" s="18"/>
      <c r="C83" s="19" t="str">
        <f t="shared" si="21"/>
        <v> --</v>
      </c>
      <c r="D83" s="20"/>
      <c r="E83" s="20"/>
      <c r="F83" s="20"/>
      <c r="G83" s="20"/>
      <c r="H83" s="21" t="str">
        <f t="shared" si="22"/>
        <v>-</v>
      </c>
      <c r="I83" s="21" t="str">
        <f t="shared" si="23"/>
        <v>-</v>
      </c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</row>
    <row r="84" spans="1:121" ht="12.75">
      <c r="A84" s="18"/>
      <c r="B84" s="18"/>
      <c r="C84" s="19" t="str">
        <f t="shared" si="21"/>
        <v> --</v>
      </c>
      <c r="D84" s="20"/>
      <c r="E84" s="20"/>
      <c r="F84" s="20"/>
      <c r="G84" s="20"/>
      <c r="H84" s="21" t="str">
        <f t="shared" si="22"/>
        <v>-</v>
      </c>
      <c r="I84" s="21" t="str">
        <f t="shared" si="23"/>
        <v>-</v>
      </c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</row>
    <row r="85" spans="1:121" ht="12.75">
      <c r="A85" s="18"/>
      <c r="B85" s="18"/>
      <c r="C85" s="19" t="str">
        <f t="shared" si="21"/>
        <v> --</v>
      </c>
      <c r="D85" s="20"/>
      <c r="E85" s="20"/>
      <c r="F85" s="20"/>
      <c r="G85" s="20"/>
      <c r="H85" s="21" t="str">
        <f t="shared" si="22"/>
        <v>-</v>
      </c>
      <c r="I85" s="21" t="str">
        <f t="shared" si="23"/>
        <v>-</v>
      </c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</row>
    <row r="86" spans="1:121" ht="12.75">
      <c r="A86" s="18"/>
      <c r="B86" s="18"/>
      <c r="C86" s="19" t="str">
        <f t="shared" si="21"/>
        <v> --</v>
      </c>
      <c r="D86" s="20"/>
      <c r="E86" s="20"/>
      <c r="F86" s="20"/>
      <c r="G86" s="20"/>
      <c r="H86" s="21" t="str">
        <f t="shared" si="22"/>
        <v>-</v>
      </c>
      <c r="I86" s="21" t="str">
        <f t="shared" si="23"/>
        <v>-</v>
      </c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</row>
    <row r="87" spans="1:121" ht="12.75">
      <c r="A87" s="18"/>
      <c r="B87" s="18"/>
      <c r="C87" s="19" t="str">
        <f t="shared" si="21"/>
        <v> --</v>
      </c>
      <c r="D87" s="20"/>
      <c r="E87" s="20"/>
      <c r="F87" s="20"/>
      <c r="G87" s="20"/>
      <c r="H87" s="21" t="str">
        <f t="shared" si="22"/>
        <v>-</v>
      </c>
      <c r="I87" s="21" t="str">
        <f t="shared" si="23"/>
        <v>-</v>
      </c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</row>
    <row r="88" spans="1:121" ht="12.75">
      <c r="A88" s="18"/>
      <c r="B88" s="18"/>
      <c r="C88" s="19" t="str">
        <f t="shared" si="21"/>
        <v> --</v>
      </c>
      <c r="D88" s="20"/>
      <c r="E88" s="20"/>
      <c r="F88" s="20"/>
      <c r="G88" s="20"/>
      <c r="H88" s="21" t="str">
        <f t="shared" si="22"/>
        <v>-</v>
      </c>
      <c r="I88" s="21" t="str">
        <f t="shared" si="23"/>
        <v>-</v>
      </c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</row>
    <row r="89" spans="1:121" ht="12.75">
      <c r="A89" s="18"/>
      <c r="B89" s="18"/>
      <c r="C89" s="19" t="str">
        <f t="shared" si="21"/>
        <v> --</v>
      </c>
      <c r="D89" s="20"/>
      <c r="E89" s="20"/>
      <c r="F89" s="20"/>
      <c r="G89" s="20"/>
      <c r="H89" s="21" t="str">
        <f t="shared" si="22"/>
        <v>-</v>
      </c>
      <c r="I89" s="21" t="str">
        <f t="shared" si="23"/>
        <v>-</v>
      </c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</row>
    <row r="90" spans="1:121" ht="12.75">
      <c r="A90" s="18"/>
      <c r="B90" s="18"/>
      <c r="C90" s="19" t="str">
        <f t="shared" si="21"/>
        <v> --</v>
      </c>
      <c r="D90" s="20"/>
      <c r="E90" s="20"/>
      <c r="F90" s="20"/>
      <c r="G90" s="20"/>
      <c r="H90" s="21" t="str">
        <f t="shared" si="22"/>
        <v>-</v>
      </c>
      <c r="I90" s="21" t="str">
        <f t="shared" si="23"/>
        <v>-</v>
      </c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</row>
    <row r="91" spans="1:121" ht="12.75">
      <c r="A91" s="18"/>
      <c r="B91" s="18"/>
      <c r="C91" s="19" t="str">
        <f aca="true" t="shared" si="24" ref="C91:C154">VLOOKUP(B91,VarList,2,FALSE)</f>
        <v> --</v>
      </c>
      <c r="D91" s="20"/>
      <c r="E91" s="20"/>
      <c r="F91" s="20"/>
      <c r="G91" s="20"/>
      <c r="H91" s="21" t="str">
        <f aca="true" t="shared" si="25" ref="H91:H154">VLOOKUP(G91,AgeList,2,FALSE)</f>
        <v>-</v>
      </c>
      <c r="I91" s="21" t="str">
        <f aca="true" t="shared" si="26" ref="I91:I154">VLOOKUP(G91,AgeList,3,FALSE)</f>
        <v>-</v>
      </c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</row>
    <row r="92" spans="1:121" ht="12.75">
      <c r="A92" s="18"/>
      <c r="B92" s="18"/>
      <c r="C92" s="19" t="str">
        <f t="shared" si="24"/>
        <v> --</v>
      </c>
      <c r="D92" s="20"/>
      <c r="E92" s="20"/>
      <c r="F92" s="20"/>
      <c r="G92" s="20"/>
      <c r="H92" s="21" t="str">
        <f t="shared" si="25"/>
        <v>-</v>
      </c>
      <c r="I92" s="21" t="str">
        <f t="shared" si="26"/>
        <v>-</v>
      </c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</row>
    <row r="93" spans="1:121" ht="12.75">
      <c r="A93" s="18"/>
      <c r="B93" s="18"/>
      <c r="C93" s="19" t="str">
        <f t="shared" si="24"/>
        <v> --</v>
      </c>
      <c r="D93" s="20"/>
      <c r="E93" s="20"/>
      <c r="F93" s="20"/>
      <c r="G93" s="20"/>
      <c r="H93" s="21" t="str">
        <f t="shared" si="25"/>
        <v>-</v>
      </c>
      <c r="I93" s="21" t="str">
        <f t="shared" si="26"/>
        <v>-</v>
      </c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</row>
    <row r="94" spans="1:121" ht="12.75">
      <c r="A94" s="18"/>
      <c r="B94" s="18"/>
      <c r="C94" s="19" t="str">
        <f t="shared" si="24"/>
        <v> --</v>
      </c>
      <c r="D94" s="20"/>
      <c r="E94" s="20"/>
      <c r="F94" s="20"/>
      <c r="G94" s="20"/>
      <c r="H94" s="21" t="str">
        <f t="shared" si="25"/>
        <v>-</v>
      </c>
      <c r="I94" s="21" t="str">
        <f t="shared" si="26"/>
        <v>-</v>
      </c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</row>
    <row r="95" spans="1:121" ht="12.75">
      <c r="A95" s="18"/>
      <c r="B95" s="18"/>
      <c r="C95" s="19" t="str">
        <f t="shared" si="24"/>
        <v> --</v>
      </c>
      <c r="D95" s="20"/>
      <c r="E95" s="20"/>
      <c r="F95" s="20"/>
      <c r="G95" s="20"/>
      <c r="H95" s="21" t="str">
        <f t="shared" si="25"/>
        <v>-</v>
      </c>
      <c r="I95" s="21" t="str">
        <f t="shared" si="26"/>
        <v>-</v>
      </c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</row>
    <row r="96" spans="1:121" ht="12.75">
      <c r="A96" s="18"/>
      <c r="B96" s="18"/>
      <c r="C96" s="19" t="str">
        <f t="shared" si="24"/>
        <v> --</v>
      </c>
      <c r="D96" s="20"/>
      <c r="E96" s="20"/>
      <c r="F96" s="20"/>
      <c r="G96" s="20"/>
      <c r="H96" s="21" t="str">
        <f t="shared" si="25"/>
        <v>-</v>
      </c>
      <c r="I96" s="21" t="str">
        <f t="shared" si="26"/>
        <v>-</v>
      </c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</row>
    <row r="97" spans="1:121" ht="12.75">
      <c r="A97" s="18"/>
      <c r="B97" s="18"/>
      <c r="C97" s="19" t="str">
        <f t="shared" si="24"/>
        <v> --</v>
      </c>
      <c r="D97" s="20"/>
      <c r="E97" s="20"/>
      <c r="F97" s="20"/>
      <c r="G97" s="20"/>
      <c r="H97" s="21" t="str">
        <f t="shared" si="25"/>
        <v>-</v>
      </c>
      <c r="I97" s="21" t="str">
        <f t="shared" si="26"/>
        <v>-</v>
      </c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</row>
    <row r="98" spans="1:121" ht="12.75">
      <c r="A98" s="18"/>
      <c r="B98" s="18"/>
      <c r="C98" s="19" t="str">
        <f t="shared" si="24"/>
        <v> --</v>
      </c>
      <c r="D98" s="20"/>
      <c r="E98" s="20"/>
      <c r="F98" s="20"/>
      <c r="G98" s="20"/>
      <c r="H98" s="21" t="str">
        <f t="shared" si="25"/>
        <v>-</v>
      </c>
      <c r="I98" s="21" t="str">
        <f t="shared" si="26"/>
        <v>-</v>
      </c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</row>
    <row r="99" spans="1:121" ht="12.75">
      <c r="A99" s="18"/>
      <c r="B99" s="18"/>
      <c r="C99" s="19" t="str">
        <f t="shared" si="24"/>
        <v> --</v>
      </c>
      <c r="D99" s="20"/>
      <c r="E99" s="20"/>
      <c r="F99" s="20"/>
      <c r="G99" s="20"/>
      <c r="H99" s="21" t="str">
        <f t="shared" si="25"/>
        <v>-</v>
      </c>
      <c r="I99" s="21" t="str">
        <f t="shared" si="26"/>
        <v>-</v>
      </c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</row>
    <row r="100" spans="1:121" ht="12.75">
      <c r="A100" s="18"/>
      <c r="B100" s="18"/>
      <c r="C100" s="19" t="str">
        <f t="shared" si="24"/>
        <v> --</v>
      </c>
      <c r="D100" s="20"/>
      <c r="E100" s="20"/>
      <c r="F100" s="20"/>
      <c r="G100" s="20"/>
      <c r="H100" s="21" t="str">
        <f t="shared" si="25"/>
        <v>-</v>
      </c>
      <c r="I100" s="21" t="str">
        <f t="shared" si="26"/>
        <v>-</v>
      </c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</row>
    <row r="101" spans="1:121" ht="12.75">
      <c r="A101" s="18"/>
      <c r="B101" s="18"/>
      <c r="C101" s="19" t="str">
        <f t="shared" si="24"/>
        <v> --</v>
      </c>
      <c r="D101" s="20"/>
      <c r="E101" s="20"/>
      <c r="F101" s="20"/>
      <c r="G101" s="20"/>
      <c r="H101" s="21" t="str">
        <f t="shared" si="25"/>
        <v>-</v>
      </c>
      <c r="I101" s="21" t="str">
        <f t="shared" si="26"/>
        <v>-</v>
      </c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</row>
    <row r="102" spans="1:121" ht="12.75">
      <c r="A102" s="18"/>
      <c r="B102" s="18"/>
      <c r="C102" s="19" t="str">
        <f t="shared" si="24"/>
        <v> --</v>
      </c>
      <c r="D102" s="20"/>
      <c r="E102" s="20"/>
      <c r="F102" s="20"/>
      <c r="G102" s="20"/>
      <c r="H102" s="21" t="str">
        <f t="shared" si="25"/>
        <v>-</v>
      </c>
      <c r="I102" s="21" t="str">
        <f t="shared" si="26"/>
        <v>-</v>
      </c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</row>
    <row r="103" spans="1:121" ht="12.75">
      <c r="A103" s="18"/>
      <c r="B103" s="18"/>
      <c r="C103" s="19" t="str">
        <f t="shared" si="24"/>
        <v> --</v>
      </c>
      <c r="D103" s="20"/>
      <c r="E103" s="20"/>
      <c r="F103" s="20"/>
      <c r="G103" s="20"/>
      <c r="H103" s="21" t="str">
        <f t="shared" si="25"/>
        <v>-</v>
      </c>
      <c r="I103" s="21" t="str">
        <f t="shared" si="26"/>
        <v>-</v>
      </c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</row>
    <row r="104" spans="1:121" ht="12.75">
      <c r="A104" s="18"/>
      <c r="B104" s="18"/>
      <c r="C104" s="19" t="str">
        <f t="shared" si="24"/>
        <v> --</v>
      </c>
      <c r="D104" s="20"/>
      <c r="E104" s="20"/>
      <c r="F104" s="20"/>
      <c r="G104" s="20"/>
      <c r="H104" s="21" t="str">
        <f t="shared" si="25"/>
        <v>-</v>
      </c>
      <c r="I104" s="21" t="str">
        <f t="shared" si="26"/>
        <v>-</v>
      </c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</row>
    <row r="105" spans="1:121" ht="12.75">
      <c r="A105" s="18"/>
      <c r="B105" s="18"/>
      <c r="C105" s="19" t="str">
        <f t="shared" si="24"/>
        <v> --</v>
      </c>
      <c r="D105" s="20"/>
      <c r="E105" s="20"/>
      <c r="F105" s="20"/>
      <c r="G105" s="20"/>
      <c r="H105" s="21" t="str">
        <f t="shared" si="25"/>
        <v>-</v>
      </c>
      <c r="I105" s="21" t="str">
        <f t="shared" si="26"/>
        <v>-</v>
      </c>
      <c r="J105" s="2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</row>
    <row r="106" spans="1:121" ht="12.75">
      <c r="A106" s="18"/>
      <c r="B106" s="18"/>
      <c r="C106" s="19" t="str">
        <f t="shared" si="24"/>
        <v> --</v>
      </c>
      <c r="D106" s="20"/>
      <c r="E106" s="20"/>
      <c r="F106" s="20"/>
      <c r="G106" s="20"/>
      <c r="H106" s="21" t="str">
        <f t="shared" si="25"/>
        <v>-</v>
      </c>
      <c r="I106" s="21" t="str">
        <f t="shared" si="26"/>
        <v>-</v>
      </c>
      <c r="J106" s="2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</row>
    <row r="107" spans="1:121" ht="12.75">
      <c r="A107" s="18"/>
      <c r="B107" s="18"/>
      <c r="C107" s="19" t="str">
        <f t="shared" si="24"/>
        <v> --</v>
      </c>
      <c r="D107" s="20"/>
      <c r="E107" s="20"/>
      <c r="F107" s="20"/>
      <c r="G107" s="20"/>
      <c r="H107" s="21" t="str">
        <f t="shared" si="25"/>
        <v>-</v>
      </c>
      <c r="I107" s="21" t="str">
        <f t="shared" si="26"/>
        <v>-</v>
      </c>
      <c r="J107" s="2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</row>
    <row r="108" spans="1:121" ht="12.75">
      <c r="A108" s="18"/>
      <c r="B108" s="18"/>
      <c r="C108" s="19" t="str">
        <f t="shared" si="24"/>
        <v> --</v>
      </c>
      <c r="D108" s="20"/>
      <c r="E108" s="20"/>
      <c r="F108" s="20"/>
      <c r="G108" s="20"/>
      <c r="H108" s="21" t="str">
        <f t="shared" si="25"/>
        <v>-</v>
      </c>
      <c r="I108" s="21" t="str">
        <f t="shared" si="26"/>
        <v>-</v>
      </c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</row>
    <row r="109" spans="1:121" ht="12.75">
      <c r="A109" s="18"/>
      <c r="B109" s="18"/>
      <c r="C109" s="19" t="str">
        <f t="shared" si="24"/>
        <v> --</v>
      </c>
      <c r="D109" s="20"/>
      <c r="E109" s="20"/>
      <c r="F109" s="20"/>
      <c r="G109" s="20"/>
      <c r="H109" s="21" t="str">
        <f t="shared" si="25"/>
        <v>-</v>
      </c>
      <c r="I109" s="21" t="str">
        <f t="shared" si="26"/>
        <v>-</v>
      </c>
      <c r="J109" s="2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</row>
    <row r="110" spans="1:121" ht="12.75">
      <c r="A110" s="18"/>
      <c r="B110" s="18"/>
      <c r="C110" s="19" t="str">
        <f t="shared" si="24"/>
        <v> --</v>
      </c>
      <c r="D110" s="20"/>
      <c r="E110" s="20"/>
      <c r="F110" s="20"/>
      <c r="G110" s="20"/>
      <c r="H110" s="21" t="str">
        <f t="shared" si="25"/>
        <v>-</v>
      </c>
      <c r="I110" s="21" t="str">
        <f t="shared" si="26"/>
        <v>-</v>
      </c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</row>
    <row r="111" spans="1:121" ht="12.75">
      <c r="A111" s="18"/>
      <c r="B111" s="18"/>
      <c r="C111" s="19" t="str">
        <f t="shared" si="24"/>
        <v> --</v>
      </c>
      <c r="D111" s="20"/>
      <c r="E111" s="20"/>
      <c r="F111" s="20"/>
      <c r="G111" s="20"/>
      <c r="H111" s="21" t="str">
        <f t="shared" si="25"/>
        <v>-</v>
      </c>
      <c r="I111" s="21" t="str">
        <f t="shared" si="26"/>
        <v>-</v>
      </c>
      <c r="J111" s="2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</row>
    <row r="112" spans="1:121" ht="12.75">
      <c r="A112" s="18"/>
      <c r="B112" s="18"/>
      <c r="C112" s="19" t="str">
        <f t="shared" si="24"/>
        <v> --</v>
      </c>
      <c r="D112" s="20"/>
      <c r="E112" s="20"/>
      <c r="F112" s="20"/>
      <c r="G112" s="20"/>
      <c r="H112" s="21" t="str">
        <f t="shared" si="25"/>
        <v>-</v>
      </c>
      <c r="I112" s="21" t="str">
        <f t="shared" si="26"/>
        <v>-</v>
      </c>
      <c r="J112" s="2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</row>
    <row r="113" spans="1:121" ht="12.75">
      <c r="A113" s="18"/>
      <c r="B113" s="18"/>
      <c r="C113" s="19" t="str">
        <f t="shared" si="24"/>
        <v> --</v>
      </c>
      <c r="D113" s="20"/>
      <c r="E113" s="20"/>
      <c r="F113" s="20"/>
      <c r="G113" s="20"/>
      <c r="H113" s="21" t="str">
        <f t="shared" si="25"/>
        <v>-</v>
      </c>
      <c r="I113" s="21" t="str">
        <f t="shared" si="26"/>
        <v>-</v>
      </c>
      <c r="J113" s="2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</row>
    <row r="114" spans="1:121" ht="12.75">
      <c r="A114" s="18"/>
      <c r="B114" s="18"/>
      <c r="C114" s="19" t="str">
        <f t="shared" si="24"/>
        <v> --</v>
      </c>
      <c r="D114" s="20"/>
      <c r="E114" s="20"/>
      <c r="F114" s="20"/>
      <c r="G114" s="20"/>
      <c r="H114" s="21" t="str">
        <f t="shared" si="25"/>
        <v>-</v>
      </c>
      <c r="I114" s="21" t="str">
        <f t="shared" si="26"/>
        <v>-</v>
      </c>
      <c r="J114" s="2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</row>
    <row r="115" spans="1:121" ht="12.75">
      <c r="A115" s="18"/>
      <c r="B115" s="18"/>
      <c r="C115" s="19" t="str">
        <f t="shared" si="24"/>
        <v> --</v>
      </c>
      <c r="D115" s="20"/>
      <c r="E115" s="20"/>
      <c r="F115" s="20"/>
      <c r="G115" s="20"/>
      <c r="H115" s="21" t="str">
        <f t="shared" si="25"/>
        <v>-</v>
      </c>
      <c r="I115" s="21" t="str">
        <f t="shared" si="26"/>
        <v>-</v>
      </c>
      <c r="J115" s="2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</row>
    <row r="116" spans="1:121" ht="12.75">
      <c r="A116" s="18"/>
      <c r="B116" s="18"/>
      <c r="C116" s="19" t="str">
        <f t="shared" si="24"/>
        <v> --</v>
      </c>
      <c r="D116" s="20"/>
      <c r="E116" s="20"/>
      <c r="F116" s="20"/>
      <c r="G116" s="20"/>
      <c r="H116" s="21" t="str">
        <f t="shared" si="25"/>
        <v>-</v>
      </c>
      <c r="I116" s="21" t="str">
        <f t="shared" si="26"/>
        <v>-</v>
      </c>
      <c r="J116" s="2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</row>
    <row r="117" spans="1:121" ht="12.75">
      <c r="A117" s="18"/>
      <c r="B117" s="18"/>
      <c r="C117" s="19" t="str">
        <f t="shared" si="24"/>
        <v> --</v>
      </c>
      <c r="D117" s="20"/>
      <c r="E117" s="20"/>
      <c r="F117" s="20"/>
      <c r="G117" s="20"/>
      <c r="H117" s="21" t="str">
        <f t="shared" si="25"/>
        <v>-</v>
      </c>
      <c r="I117" s="21" t="str">
        <f t="shared" si="26"/>
        <v>-</v>
      </c>
      <c r="J117" s="2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</row>
    <row r="118" spans="1:121" ht="12.75">
      <c r="A118" s="18"/>
      <c r="B118" s="18"/>
      <c r="C118" s="19" t="str">
        <f t="shared" si="24"/>
        <v> --</v>
      </c>
      <c r="D118" s="20"/>
      <c r="E118" s="20"/>
      <c r="F118" s="20"/>
      <c r="G118" s="20"/>
      <c r="H118" s="21" t="str">
        <f t="shared" si="25"/>
        <v>-</v>
      </c>
      <c r="I118" s="21" t="str">
        <f t="shared" si="26"/>
        <v>-</v>
      </c>
      <c r="J118" s="2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</row>
    <row r="119" spans="1:121" ht="12.75">
      <c r="A119" s="18"/>
      <c r="B119" s="18"/>
      <c r="C119" s="19" t="str">
        <f t="shared" si="24"/>
        <v> --</v>
      </c>
      <c r="D119" s="20"/>
      <c r="E119" s="20"/>
      <c r="F119" s="20"/>
      <c r="G119" s="20"/>
      <c r="H119" s="21" t="str">
        <f t="shared" si="25"/>
        <v>-</v>
      </c>
      <c r="I119" s="21" t="str">
        <f t="shared" si="26"/>
        <v>-</v>
      </c>
      <c r="J119" s="2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</row>
    <row r="120" spans="1:121" ht="12.75">
      <c r="A120" s="18"/>
      <c r="B120" s="18"/>
      <c r="C120" s="19" t="str">
        <f t="shared" si="24"/>
        <v> --</v>
      </c>
      <c r="D120" s="20"/>
      <c r="E120" s="20"/>
      <c r="F120" s="20"/>
      <c r="G120" s="20"/>
      <c r="H120" s="21" t="str">
        <f t="shared" si="25"/>
        <v>-</v>
      </c>
      <c r="I120" s="21" t="str">
        <f t="shared" si="26"/>
        <v>-</v>
      </c>
      <c r="J120" s="2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</row>
    <row r="121" spans="1:121" ht="12.75">
      <c r="A121" s="18"/>
      <c r="B121" s="18"/>
      <c r="C121" s="19" t="str">
        <f t="shared" si="24"/>
        <v> --</v>
      </c>
      <c r="D121" s="20"/>
      <c r="E121" s="20"/>
      <c r="F121" s="20"/>
      <c r="G121" s="20"/>
      <c r="H121" s="21" t="str">
        <f t="shared" si="25"/>
        <v>-</v>
      </c>
      <c r="I121" s="21" t="str">
        <f t="shared" si="26"/>
        <v>-</v>
      </c>
      <c r="J121" s="2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</row>
    <row r="122" spans="1:121" ht="12.75">
      <c r="A122" s="18"/>
      <c r="B122" s="18"/>
      <c r="C122" s="19" t="str">
        <f t="shared" si="24"/>
        <v> --</v>
      </c>
      <c r="D122" s="20"/>
      <c r="E122" s="20"/>
      <c r="F122" s="20"/>
      <c r="G122" s="20"/>
      <c r="H122" s="21" t="str">
        <f t="shared" si="25"/>
        <v>-</v>
      </c>
      <c r="I122" s="21" t="str">
        <f t="shared" si="26"/>
        <v>-</v>
      </c>
      <c r="J122" s="2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</row>
    <row r="123" spans="1:121" ht="12.75">
      <c r="A123" s="18"/>
      <c r="B123" s="18"/>
      <c r="C123" s="19" t="str">
        <f t="shared" si="24"/>
        <v> --</v>
      </c>
      <c r="D123" s="20"/>
      <c r="E123" s="20"/>
      <c r="F123" s="20"/>
      <c r="G123" s="20"/>
      <c r="H123" s="21" t="str">
        <f t="shared" si="25"/>
        <v>-</v>
      </c>
      <c r="I123" s="21" t="str">
        <f t="shared" si="26"/>
        <v>-</v>
      </c>
      <c r="J123" s="2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</row>
    <row r="124" spans="1:121" ht="12.75">
      <c r="A124" s="18"/>
      <c r="B124" s="18"/>
      <c r="C124" s="19" t="str">
        <f t="shared" si="24"/>
        <v> --</v>
      </c>
      <c r="D124" s="20"/>
      <c r="E124" s="20"/>
      <c r="F124" s="20"/>
      <c r="G124" s="20"/>
      <c r="H124" s="21" t="str">
        <f t="shared" si="25"/>
        <v>-</v>
      </c>
      <c r="I124" s="21" t="str">
        <f t="shared" si="26"/>
        <v>-</v>
      </c>
      <c r="J124" s="2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</row>
    <row r="125" spans="1:121" ht="12.75">
      <c r="A125" s="18"/>
      <c r="B125" s="18"/>
      <c r="C125" s="19" t="str">
        <f t="shared" si="24"/>
        <v> --</v>
      </c>
      <c r="D125" s="20"/>
      <c r="E125" s="20"/>
      <c r="F125" s="20"/>
      <c r="G125" s="20"/>
      <c r="H125" s="21" t="str">
        <f t="shared" si="25"/>
        <v>-</v>
      </c>
      <c r="I125" s="21" t="str">
        <f t="shared" si="26"/>
        <v>-</v>
      </c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</row>
    <row r="126" spans="1:121" ht="12.75">
      <c r="A126" s="18"/>
      <c r="B126" s="18"/>
      <c r="C126" s="19" t="str">
        <f t="shared" si="24"/>
        <v> --</v>
      </c>
      <c r="D126" s="20"/>
      <c r="E126" s="20"/>
      <c r="F126" s="20"/>
      <c r="G126" s="20"/>
      <c r="H126" s="21" t="str">
        <f t="shared" si="25"/>
        <v>-</v>
      </c>
      <c r="I126" s="21" t="str">
        <f t="shared" si="26"/>
        <v>-</v>
      </c>
      <c r="J126" s="2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</row>
    <row r="127" spans="1:121" ht="12.75">
      <c r="A127" s="18"/>
      <c r="B127" s="18"/>
      <c r="C127" s="19" t="str">
        <f t="shared" si="24"/>
        <v> --</v>
      </c>
      <c r="D127" s="20"/>
      <c r="E127" s="20"/>
      <c r="F127" s="20"/>
      <c r="G127" s="20"/>
      <c r="H127" s="21" t="str">
        <f t="shared" si="25"/>
        <v>-</v>
      </c>
      <c r="I127" s="21" t="str">
        <f t="shared" si="26"/>
        <v>-</v>
      </c>
      <c r="J127" s="2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</row>
    <row r="128" spans="1:121" ht="12.75">
      <c r="A128" s="18"/>
      <c r="B128" s="18"/>
      <c r="C128" s="19" t="str">
        <f t="shared" si="24"/>
        <v> --</v>
      </c>
      <c r="D128" s="20"/>
      <c r="E128" s="20"/>
      <c r="F128" s="20"/>
      <c r="G128" s="20"/>
      <c r="H128" s="21" t="str">
        <f t="shared" si="25"/>
        <v>-</v>
      </c>
      <c r="I128" s="21" t="str">
        <f t="shared" si="26"/>
        <v>-</v>
      </c>
      <c r="J128" s="2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</row>
    <row r="129" spans="1:121" ht="12.75">
      <c r="A129" s="18"/>
      <c r="B129" s="18"/>
      <c r="C129" s="19" t="str">
        <f t="shared" si="24"/>
        <v> --</v>
      </c>
      <c r="D129" s="20"/>
      <c r="E129" s="20"/>
      <c r="F129" s="20"/>
      <c r="G129" s="20"/>
      <c r="H129" s="21" t="str">
        <f t="shared" si="25"/>
        <v>-</v>
      </c>
      <c r="I129" s="21" t="str">
        <f t="shared" si="26"/>
        <v>-</v>
      </c>
      <c r="J129" s="2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1:121" ht="12.75">
      <c r="A130" s="18"/>
      <c r="B130" s="18"/>
      <c r="C130" s="19" t="str">
        <f t="shared" si="24"/>
        <v> --</v>
      </c>
      <c r="D130" s="20"/>
      <c r="E130" s="20"/>
      <c r="F130" s="20"/>
      <c r="G130" s="20"/>
      <c r="H130" s="21" t="str">
        <f t="shared" si="25"/>
        <v>-</v>
      </c>
      <c r="I130" s="21" t="str">
        <f t="shared" si="26"/>
        <v>-</v>
      </c>
      <c r="J130" s="2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</row>
    <row r="131" spans="1:121" ht="12.75">
      <c r="A131" s="18"/>
      <c r="B131" s="18"/>
      <c r="C131" s="19" t="str">
        <f t="shared" si="24"/>
        <v> --</v>
      </c>
      <c r="D131" s="20"/>
      <c r="E131" s="20"/>
      <c r="F131" s="20"/>
      <c r="G131" s="20"/>
      <c r="H131" s="21" t="str">
        <f t="shared" si="25"/>
        <v>-</v>
      </c>
      <c r="I131" s="21" t="str">
        <f t="shared" si="26"/>
        <v>-</v>
      </c>
      <c r="J131" s="2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</row>
    <row r="132" spans="1:121" ht="12.75">
      <c r="A132" s="18"/>
      <c r="B132" s="18"/>
      <c r="C132" s="19" t="str">
        <f t="shared" si="24"/>
        <v> --</v>
      </c>
      <c r="D132" s="20"/>
      <c r="E132" s="20"/>
      <c r="F132" s="20"/>
      <c r="G132" s="20"/>
      <c r="H132" s="21" t="str">
        <f t="shared" si="25"/>
        <v>-</v>
      </c>
      <c r="I132" s="21" t="str">
        <f t="shared" si="26"/>
        <v>-</v>
      </c>
      <c r="J132" s="2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</row>
    <row r="133" spans="1:121" ht="12.75">
      <c r="A133" s="18"/>
      <c r="B133" s="18"/>
      <c r="C133" s="19" t="str">
        <f t="shared" si="24"/>
        <v> --</v>
      </c>
      <c r="D133" s="20"/>
      <c r="E133" s="20"/>
      <c r="F133" s="20"/>
      <c r="G133" s="20"/>
      <c r="H133" s="21" t="str">
        <f t="shared" si="25"/>
        <v>-</v>
      </c>
      <c r="I133" s="21" t="str">
        <f t="shared" si="26"/>
        <v>-</v>
      </c>
      <c r="J133" s="2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</row>
    <row r="134" spans="1:121" ht="12.75">
      <c r="A134" s="18"/>
      <c r="B134" s="18"/>
      <c r="C134" s="19" t="str">
        <f t="shared" si="24"/>
        <v> --</v>
      </c>
      <c r="D134" s="20"/>
      <c r="E134" s="20"/>
      <c r="F134" s="20"/>
      <c r="G134" s="20"/>
      <c r="H134" s="21" t="str">
        <f t="shared" si="25"/>
        <v>-</v>
      </c>
      <c r="I134" s="21" t="str">
        <f t="shared" si="26"/>
        <v>-</v>
      </c>
      <c r="J134" s="2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</row>
    <row r="135" spans="1:121" ht="12.75">
      <c r="A135" s="18"/>
      <c r="B135" s="18"/>
      <c r="C135" s="19" t="str">
        <f t="shared" si="24"/>
        <v> --</v>
      </c>
      <c r="D135" s="20"/>
      <c r="E135" s="20"/>
      <c r="F135" s="20"/>
      <c r="G135" s="20"/>
      <c r="H135" s="21" t="str">
        <f t="shared" si="25"/>
        <v>-</v>
      </c>
      <c r="I135" s="21" t="str">
        <f t="shared" si="26"/>
        <v>-</v>
      </c>
      <c r="J135" s="2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</row>
    <row r="136" spans="1:121" ht="12.75">
      <c r="A136" s="18"/>
      <c r="B136" s="18"/>
      <c r="C136" s="19" t="str">
        <f t="shared" si="24"/>
        <v> --</v>
      </c>
      <c r="D136" s="20"/>
      <c r="E136" s="20"/>
      <c r="F136" s="20"/>
      <c r="G136" s="20"/>
      <c r="H136" s="21" t="str">
        <f t="shared" si="25"/>
        <v>-</v>
      </c>
      <c r="I136" s="21" t="str">
        <f t="shared" si="26"/>
        <v>-</v>
      </c>
      <c r="J136" s="2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</row>
    <row r="137" spans="1:121" ht="12.75">
      <c r="A137" s="18"/>
      <c r="B137" s="18"/>
      <c r="C137" s="19" t="str">
        <f t="shared" si="24"/>
        <v> --</v>
      </c>
      <c r="D137" s="20"/>
      <c r="E137" s="20"/>
      <c r="F137" s="20"/>
      <c r="G137" s="20"/>
      <c r="H137" s="21" t="str">
        <f t="shared" si="25"/>
        <v>-</v>
      </c>
      <c r="I137" s="21" t="str">
        <f t="shared" si="26"/>
        <v>-</v>
      </c>
      <c r="J137" s="2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</row>
    <row r="138" spans="1:121" ht="12.75">
      <c r="A138" s="18"/>
      <c r="B138" s="18"/>
      <c r="C138" s="19" t="str">
        <f t="shared" si="24"/>
        <v> --</v>
      </c>
      <c r="D138" s="20"/>
      <c r="E138" s="20"/>
      <c r="F138" s="20"/>
      <c r="G138" s="20"/>
      <c r="H138" s="21" t="str">
        <f t="shared" si="25"/>
        <v>-</v>
      </c>
      <c r="I138" s="21" t="str">
        <f t="shared" si="26"/>
        <v>-</v>
      </c>
      <c r="J138" s="2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</row>
    <row r="139" spans="1:121" ht="12.75">
      <c r="A139" s="18"/>
      <c r="B139" s="18"/>
      <c r="C139" s="19" t="str">
        <f t="shared" si="24"/>
        <v> --</v>
      </c>
      <c r="D139" s="20"/>
      <c r="E139" s="20"/>
      <c r="F139" s="20"/>
      <c r="G139" s="20"/>
      <c r="H139" s="21" t="str">
        <f t="shared" si="25"/>
        <v>-</v>
      </c>
      <c r="I139" s="21" t="str">
        <f t="shared" si="26"/>
        <v>-</v>
      </c>
      <c r="J139" s="2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</row>
    <row r="140" spans="1:121" ht="12.75">
      <c r="A140" s="18"/>
      <c r="B140" s="18"/>
      <c r="C140" s="19" t="str">
        <f t="shared" si="24"/>
        <v> --</v>
      </c>
      <c r="D140" s="20"/>
      <c r="E140" s="20"/>
      <c r="F140" s="20"/>
      <c r="G140" s="20"/>
      <c r="H140" s="21" t="str">
        <f t="shared" si="25"/>
        <v>-</v>
      </c>
      <c r="I140" s="21" t="str">
        <f t="shared" si="26"/>
        <v>-</v>
      </c>
      <c r="J140" s="2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</row>
    <row r="141" spans="1:121" ht="12.75">
      <c r="A141" s="18"/>
      <c r="B141" s="18"/>
      <c r="C141" s="19" t="str">
        <f t="shared" si="24"/>
        <v> --</v>
      </c>
      <c r="D141" s="20"/>
      <c r="E141" s="20"/>
      <c r="F141" s="20"/>
      <c r="G141" s="20"/>
      <c r="H141" s="21" t="str">
        <f t="shared" si="25"/>
        <v>-</v>
      </c>
      <c r="I141" s="21" t="str">
        <f t="shared" si="26"/>
        <v>-</v>
      </c>
      <c r="J141" s="2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</row>
    <row r="142" spans="1:121" ht="12.75">
      <c r="A142" s="18"/>
      <c r="B142" s="18"/>
      <c r="C142" s="19" t="str">
        <f t="shared" si="24"/>
        <v> --</v>
      </c>
      <c r="D142" s="20"/>
      <c r="E142" s="20"/>
      <c r="F142" s="20"/>
      <c r="G142" s="20"/>
      <c r="H142" s="21" t="str">
        <f t="shared" si="25"/>
        <v>-</v>
      </c>
      <c r="I142" s="21" t="str">
        <f t="shared" si="26"/>
        <v>-</v>
      </c>
      <c r="J142" s="2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</row>
    <row r="143" spans="1:121" ht="12.75">
      <c r="A143" s="18"/>
      <c r="B143" s="18"/>
      <c r="C143" s="19" t="str">
        <f t="shared" si="24"/>
        <v> --</v>
      </c>
      <c r="D143" s="20"/>
      <c r="E143" s="20"/>
      <c r="F143" s="20"/>
      <c r="G143" s="20"/>
      <c r="H143" s="21" t="str">
        <f t="shared" si="25"/>
        <v>-</v>
      </c>
      <c r="I143" s="21" t="str">
        <f t="shared" si="26"/>
        <v>-</v>
      </c>
      <c r="J143" s="2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</row>
    <row r="144" spans="1:121" ht="12.75">
      <c r="A144" s="18"/>
      <c r="B144" s="18"/>
      <c r="C144" s="19" t="str">
        <f t="shared" si="24"/>
        <v> --</v>
      </c>
      <c r="D144" s="20"/>
      <c r="E144" s="20"/>
      <c r="F144" s="20"/>
      <c r="G144" s="20"/>
      <c r="H144" s="21" t="str">
        <f t="shared" si="25"/>
        <v>-</v>
      </c>
      <c r="I144" s="21" t="str">
        <f t="shared" si="26"/>
        <v>-</v>
      </c>
      <c r="J144" s="2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</row>
    <row r="145" spans="1:121" ht="12.75">
      <c r="A145" s="18"/>
      <c r="B145" s="18"/>
      <c r="C145" s="19" t="str">
        <f t="shared" si="24"/>
        <v> --</v>
      </c>
      <c r="D145" s="20"/>
      <c r="E145" s="20"/>
      <c r="F145" s="20"/>
      <c r="G145" s="20"/>
      <c r="H145" s="21" t="str">
        <f t="shared" si="25"/>
        <v>-</v>
      </c>
      <c r="I145" s="21" t="str">
        <f t="shared" si="26"/>
        <v>-</v>
      </c>
      <c r="J145" s="2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</row>
    <row r="146" spans="1:121" ht="12.75">
      <c r="A146" s="18"/>
      <c r="B146" s="18"/>
      <c r="C146" s="19" t="str">
        <f t="shared" si="24"/>
        <v> --</v>
      </c>
      <c r="D146" s="20"/>
      <c r="E146" s="20"/>
      <c r="F146" s="20"/>
      <c r="G146" s="20"/>
      <c r="H146" s="21" t="str">
        <f t="shared" si="25"/>
        <v>-</v>
      </c>
      <c r="I146" s="21" t="str">
        <f t="shared" si="26"/>
        <v>-</v>
      </c>
      <c r="J146" s="2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</row>
    <row r="147" spans="1:121" ht="12.75">
      <c r="A147" s="18"/>
      <c r="B147" s="18"/>
      <c r="C147" s="19" t="str">
        <f t="shared" si="24"/>
        <v> --</v>
      </c>
      <c r="D147" s="20"/>
      <c r="E147" s="20"/>
      <c r="F147" s="20"/>
      <c r="G147" s="20"/>
      <c r="H147" s="21" t="str">
        <f t="shared" si="25"/>
        <v>-</v>
      </c>
      <c r="I147" s="21" t="str">
        <f t="shared" si="26"/>
        <v>-</v>
      </c>
      <c r="J147" s="2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</row>
    <row r="148" spans="1:121" ht="12.75">
      <c r="A148" s="18"/>
      <c r="B148" s="18"/>
      <c r="C148" s="19" t="str">
        <f t="shared" si="24"/>
        <v> --</v>
      </c>
      <c r="D148" s="20"/>
      <c r="E148" s="20"/>
      <c r="F148" s="20"/>
      <c r="G148" s="20"/>
      <c r="H148" s="21" t="str">
        <f t="shared" si="25"/>
        <v>-</v>
      </c>
      <c r="I148" s="21" t="str">
        <f t="shared" si="26"/>
        <v>-</v>
      </c>
      <c r="J148" s="2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</row>
    <row r="149" spans="1:121" ht="12.75">
      <c r="A149" s="18"/>
      <c r="B149" s="18"/>
      <c r="C149" s="19" t="str">
        <f t="shared" si="24"/>
        <v> --</v>
      </c>
      <c r="D149" s="20"/>
      <c r="E149" s="20"/>
      <c r="F149" s="20"/>
      <c r="G149" s="20"/>
      <c r="H149" s="21" t="str">
        <f t="shared" si="25"/>
        <v>-</v>
      </c>
      <c r="I149" s="21" t="str">
        <f t="shared" si="26"/>
        <v>-</v>
      </c>
      <c r="J149" s="2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</row>
    <row r="150" spans="1:121" ht="12.75">
      <c r="A150" s="18"/>
      <c r="B150" s="18"/>
      <c r="C150" s="19" t="str">
        <f t="shared" si="24"/>
        <v> --</v>
      </c>
      <c r="D150" s="20"/>
      <c r="E150" s="20"/>
      <c r="F150" s="20"/>
      <c r="G150" s="20"/>
      <c r="H150" s="21" t="str">
        <f t="shared" si="25"/>
        <v>-</v>
      </c>
      <c r="I150" s="21" t="str">
        <f t="shared" si="26"/>
        <v>-</v>
      </c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</row>
    <row r="151" spans="1:121" ht="12.75">
      <c r="A151" s="18"/>
      <c r="B151" s="18"/>
      <c r="C151" s="19" t="str">
        <f t="shared" si="24"/>
        <v> --</v>
      </c>
      <c r="D151" s="20"/>
      <c r="E151" s="20"/>
      <c r="F151" s="20"/>
      <c r="G151" s="20"/>
      <c r="H151" s="21" t="str">
        <f t="shared" si="25"/>
        <v>-</v>
      </c>
      <c r="I151" s="21" t="str">
        <f t="shared" si="26"/>
        <v>-</v>
      </c>
      <c r="J151" s="2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</row>
    <row r="152" spans="1:121" ht="12.75">
      <c r="A152" s="18"/>
      <c r="B152" s="18"/>
      <c r="C152" s="19" t="str">
        <f t="shared" si="24"/>
        <v> --</v>
      </c>
      <c r="D152" s="20"/>
      <c r="E152" s="20"/>
      <c r="F152" s="20"/>
      <c r="G152" s="20"/>
      <c r="H152" s="21" t="str">
        <f t="shared" si="25"/>
        <v>-</v>
      </c>
      <c r="I152" s="21" t="str">
        <f t="shared" si="26"/>
        <v>-</v>
      </c>
      <c r="J152" s="2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</row>
    <row r="153" spans="1:121" ht="12.75">
      <c r="A153" s="18"/>
      <c r="B153" s="18"/>
      <c r="C153" s="19" t="str">
        <f t="shared" si="24"/>
        <v> --</v>
      </c>
      <c r="D153" s="20"/>
      <c r="E153" s="20"/>
      <c r="F153" s="20"/>
      <c r="G153" s="20"/>
      <c r="H153" s="21" t="str">
        <f t="shared" si="25"/>
        <v>-</v>
      </c>
      <c r="I153" s="21" t="str">
        <f t="shared" si="26"/>
        <v>-</v>
      </c>
      <c r="J153" s="2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</row>
    <row r="154" spans="1:121" ht="12.75">
      <c r="A154" s="18"/>
      <c r="B154" s="18"/>
      <c r="C154" s="19" t="str">
        <f t="shared" si="24"/>
        <v> --</v>
      </c>
      <c r="D154" s="20"/>
      <c r="E154" s="20"/>
      <c r="F154" s="20"/>
      <c r="G154" s="20"/>
      <c r="H154" s="21" t="str">
        <f t="shared" si="25"/>
        <v>-</v>
      </c>
      <c r="I154" s="21" t="str">
        <f t="shared" si="26"/>
        <v>-</v>
      </c>
      <c r="J154" s="2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</row>
    <row r="155" spans="1:121" ht="12.75">
      <c r="A155" s="18"/>
      <c r="B155" s="18"/>
      <c r="C155" s="19" t="str">
        <f aca="true" t="shared" si="27" ref="C155:C218">VLOOKUP(B155,VarList,2,FALSE)</f>
        <v> --</v>
      </c>
      <c r="D155" s="20"/>
      <c r="E155" s="20"/>
      <c r="F155" s="20"/>
      <c r="G155" s="20"/>
      <c r="H155" s="21" t="str">
        <f aca="true" t="shared" si="28" ref="H155:H218">VLOOKUP(G155,AgeList,2,FALSE)</f>
        <v>-</v>
      </c>
      <c r="I155" s="21" t="str">
        <f aca="true" t="shared" si="29" ref="I155:I218">VLOOKUP(G155,AgeList,3,FALSE)</f>
        <v>-</v>
      </c>
      <c r="J155" s="2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</row>
    <row r="156" spans="1:121" ht="12.75">
      <c r="A156" s="18"/>
      <c r="B156" s="18"/>
      <c r="C156" s="19" t="str">
        <f t="shared" si="27"/>
        <v> --</v>
      </c>
      <c r="D156" s="20"/>
      <c r="E156" s="20"/>
      <c r="F156" s="20"/>
      <c r="G156" s="20"/>
      <c r="H156" s="21" t="str">
        <f t="shared" si="28"/>
        <v>-</v>
      </c>
      <c r="I156" s="21" t="str">
        <f t="shared" si="29"/>
        <v>-</v>
      </c>
      <c r="J156" s="2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</row>
    <row r="157" spans="1:121" ht="12.75">
      <c r="A157" s="18"/>
      <c r="B157" s="18"/>
      <c r="C157" s="19" t="str">
        <f t="shared" si="27"/>
        <v> --</v>
      </c>
      <c r="D157" s="20"/>
      <c r="E157" s="20"/>
      <c r="F157" s="20"/>
      <c r="G157" s="20"/>
      <c r="H157" s="21" t="str">
        <f t="shared" si="28"/>
        <v>-</v>
      </c>
      <c r="I157" s="21" t="str">
        <f t="shared" si="29"/>
        <v>-</v>
      </c>
      <c r="J157" s="2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</row>
    <row r="158" spans="1:121" ht="12.75">
      <c r="A158" s="18"/>
      <c r="B158" s="18"/>
      <c r="C158" s="19" t="str">
        <f t="shared" si="27"/>
        <v> --</v>
      </c>
      <c r="D158" s="20"/>
      <c r="E158" s="20"/>
      <c r="F158" s="20"/>
      <c r="G158" s="20"/>
      <c r="H158" s="21" t="str">
        <f t="shared" si="28"/>
        <v>-</v>
      </c>
      <c r="I158" s="21" t="str">
        <f t="shared" si="29"/>
        <v>-</v>
      </c>
      <c r="J158" s="2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</row>
    <row r="159" spans="1:121" ht="12.75">
      <c r="A159" s="18"/>
      <c r="B159" s="18"/>
      <c r="C159" s="19" t="str">
        <f t="shared" si="27"/>
        <v> --</v>
      </c>
      <c r="D159" s="20"/>
      <c r="E159" s="20"/>
      <c r="F159" s="20"/>
      <c r="G159" s="20"/>
      <c r="H159" s="21" t="str">
        <f t="shared" si="28"/>
        <v>-</v>
      </c>
      <c r="I159" s="21" t="str">
        <f t="shared" si="29"/>
        <v>-</v>
      </c>
      <c r="J159" s="2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</row>
    <row r="160" spans="1:121" ht="12.75">
      <c r="A160" s="18"/>
      <c r="B160" s="18"/>
      <c r="C160" s="19" t="str">
        <f t="shared" si="27"/>
        <v> --</v>
      </c>
      <c r="D160" s="20"/>
      <c r="E160" s="20"/>
      <c r="F160" s="20"/>
      <c r="G160" s="20"/>
      <c r="H160" s="21" t="str">
        <f t="shared" si="28"/>
        <v>-</v>
      </c>
      <c r="I160" s="21" t="str">
        <f t="shared" si="29"/>
        <v>-</v>
      </c>
      <c r="J160" s="2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</row>
    <row r="161" spans="1:121" ht="12.75">
      <c r="A161" s="18"/>
      <c r="B161" s="18"/>
      <c r="C161" s="19" t="str">
        <f t="shared" si="27"/>
        <v> --</v>
      </c>
      <c r="D161" s="20"/>
      <c r="E161" s="20"/>
      <c r="F161" s="20"/>
      <c r="G161" s="20"/>
      <c r="H161" s="21" t="str">
        <f t="shared" si="28"/>
        <v>-</v>
      </c>
      <c r="I161" s="21" t="str">
        <f t="shared" si="29"/>
        <v>-</v>
      </c>
      <c r="J161" s="2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</row>
    <row r="162" spans="1:121" ht="12.75">
      <c r="A162" s="18"/>
      <c r="B162" s="18"/>
      <c r="C162" s="19" t="str">
        <f t="shared" si="27"/>
        <v> --</v>
      </c>
      <c r="D162" s="20"/>
      <c r="E162" s="20"/>
      <c r="F162" s="20"/>
      <c r="G162" s="20"/>
      <c r="H162" s="21" t="str">
        <f t="shared" si="28"/>
        <v>-</v>
      </c>
      <c r="I162" s="21" t="str">
        <f t="shared" si="29"/>
        <v>-</v>
      </c>
      <c r="J162" s="2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</row>
    <row r="163" spans="1:121" ht="12.75">
      <c r="A163" s="18"/>
      <c r="B163" s="18"/>
      <c r="C163" s="19" t="str">
        <f t="shared" si="27"/>
        <v> --</v>
      </c>
      <c r="D163" s="20"/>
      <c r="E163" s="20"/>
      <c r="F163" s="20"/>
      <c r="G163" s="20"/>
      <c r="H163" s="21" t="str">
        <f t="shared" si="28"/>
        <v>-</v>
      </c>
      <c r="I163" s="21" t="str">
        <f t="shared" si="29"/>
        <v>-</v>
      </c>
      <c r="J163" s="2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</row>
    <row r="164" spans="1:121" ht="12.75">
      <c r="A164" s="18"/>
      <c r="B164" s="18"/>
      <c r="C164" s="19" t="str">
        <f t="shared" si="27"/>
        <v> --</v>
      </c>
      <c r="D164" s="20"/>
      <c r="E164" s="20"/>
      <c r="F164" s="20"/>
      <c r="G164" s="20"/>
      <c r="H164" s="21" t="str">
        <f t="shared" si="28"/>
        <v>-</v>
      </c>
      <c r="I164" s="21" t="str">
        <f t="shared" si="29"/>
        <v>-</v>
      </c>
      <c r="J164" s="2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</row>
    <row r="165" spans="1:121" ht="12.75">
      <c r="A165" s="18"/>
      <c r="B165" s="18"/>
      <c r="C165" s="19" t="str">
        <f t="shared" si="27"/>
        <v> --</v>
      </c>
      <c r="D165" s="20"/>
      <c r="E165" s="20"/>
      <c r="F165" s="20"/>
      <c r="G165" s="20"/>
      <c r="H165" s="21" t="str">
        <f t="shared" si="28"/>
        <v>-</v>
      </c>
      <c r="I165" s="21" t="str">
        <f t="shared" si="29"/>
        <v>-</v>
      </c>
      <c r="J165" s="2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</row>
    <row r="166" spans="1:121" ht="12.75">
      <c r="A166" s="18"/>
      <c r="B166" s="18"/>
      <c r="C166" s="19" t="str">
        <f t="shared" si="27"/>
        <v> --</v>
      </c>
      <c r="D166" s="20"/>
      <c r="E166" s="20"/>
      <c r="F166" s="20"/>
      <c r="G166" s="20"/>
      <c r="H166" s="21" t="str">
        <f t="shared" si="28"/>
        <v>-</v>
      </c>
      <c r="I166" s="21" t="str">
        <f t="shared" si="29"/>
        <v>-</v>
      </c>
      <c r="J166" s="2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</row>
    <row r="167" spans="1:121" ht="12.75">
      <c r="A167" s="18"/>
      <c r="B167" s="18"/>
      <c r="C167" s="19" t="str">
        <f t="shared" si="27"/>
        <v> --</v>
      </c>
      <c r="D167" s="20"/>
      <c r="E167" s="20"/>
      <c r="F167" s="20"/>
      <c r="G167" s="20"/>
      <c r="H167" s="21" t="str">
        <f t="shared" si="28"/>
        <v>-</v>
      </c>
      <c r="I167" s="21" t="str">
        <f t="shared" si="29"/>
        <v>-</v>
      </c>
      <c r="J167" s="2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</row>
    <row r="168" spans="1:121" ht="12.75">
      <c r="A168" s="18"/>
      <c r="B168" s="18"/>
      <c r="C168" s="19" t="str">
        <f t="shared" si="27"/>
        <v> --</v>
      </c>
      <c r="D168" s="20"/>
      <c r="E168" s="20"/>
      <c r="F168" s="20"/>
      <c r="G168" s="20"/>
      <c r="H168" s="21" t="str">
        <f t="shared" si="28"/>
        <v>-</v>
      </c>
      <c r="I168" s="21" t="str">
        <f t="shared" si="29"/>
        <v>-</v>
      </c>
      <c r="J168" s="2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</row>
    <row r="169" spans="1:121" ht="12.75">
      <c r="A169" s="18"/>
      <c r="B169" s="18"/>
      <c r="C169" s="19" t="str">
        <f t="shared" si="27"/>
        <v> --</v>
      </c>
      <c r="D169" s="20"/>
      <c r="E169" s="20"/>
      <c r="F169" s="20"/>
      <c r="G169" s="20"/>
      <c r="H169" s="21" t="str">
        <f t="shared" si="28"/>
        <v>-</v>
      </c>
      <c r="I169" s="21" t="str">
        <f t="shared" si="29"/>
        <v>-</v>
      </c>
      <c r="J169" s="2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</row>
    <row r="170" spans="1:121" ht="12.75">
      <c r="A170" s="18"/>
      <c r="B170" s="18"/>
      <c r="C170" s="19" t="str">
        <f t="shared" si="27"/>
        <v> --</v>
      </c>
      <c r="D170" s="20"/>
      <c r="E170" s="20"/>
      <c r="F170" s="20"/>
      <c r="G170" s="20"/>
      <c r="H170" s="21" t="str">
        <f t="shared" si="28"/>
        <v>-</v>
      </c>
      <c r="I170" s="21" t="str">
        <f t="shared" si="29"/>
        <v>-</v>
      </c>
      <c r="J170" s="2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</row>
    <row r="171" spans="1:121" ht="12.75">
      <c r="A171" s="18"/>
      <c r="B171" s="18"/>
      <c r="C171" s="19" t="str">
        <f t="shared" si="27"/>
        <v> --</v>
      </c>
      <c r="D171" s="20"/>
      <c r="E171" s="20"/>
      <c r="F171" s="20"/>
      <c r="G171" s="20"/>
      <c r="H171" s="21" t="str">
        <f t="shared" si="28"/>
        <v>-</v>
      </c>
      <c r="I171" s="21" t="str">
        <f t="shared" si="29"/>
        <v>-</v>
      </c>
      <c r="J171" s="2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</row>
    <row r="172" spans="1:121" ht="12.75">
      <c r="A172" s="18"/>
      <c r="B172" s="18"/>
      <c r="C172" s="19" t="str">
        <f t="shared" si="27"/>
        <v> --</v>
      </c>
      <c r="D172" s="20"/>
      <c r="E172" s="20"/>
      <c r="F172" s="20"/>
      <c r="G172" s="20"/>
      <c r="H172" s="21" t="str">
        <f t="shared" si="28"/>
        <v>-</v>
      </c>
      <c r="I172" s="21" t="str">
        <f t="shared" si="29"/>
        <v>-</v>
      </c>
      <c r="J172" s="2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</row>
    <row r="173" spans="1:121" ht="12.75">
      <c r="A173" s="18"/>
      <c r="B173" s="18"/>
      <c r="C173" s="19" t="str">
        <f t="shared" si="27"/>
        <v> --</v>
      </c>
      <c r="D173" s="20"/>
      <c r="E173" s="20"/>
      <c r="F173" s="20"/>
      <c r="G173" s="20"/>
      <c r="H173" s="21" t="str">
        <f t="shared" si="28"/>
        <v>-</v>
      </c>
      <c r="I173" s="21" t="str">
        <f t="shared" si="29"/>
        <v>-</v>
      </c>
      <c r="J173" s="2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</row>
    <row r="174" spans="1:121" ht="12.75">
      <c r="A174" s="18"/>
      <c r="B174" s="18"/>
      <c r="C174" s="19" t="str">
        <f t="shared" si="27"/>
        <v> --</v>
      </c>
      <c r="D174" s="20"/>
      <c r="E174" s="20"/>
      <c r="F174" s="20"/>
      <c r="G174" s="20"/>
      <c r="H174" s="21" t="str">
        <f t="shared" si="28"/>
        <v>-</v>
      </c>
      <c r="I174" s="21" t="str">
        <f t="shared" si="29"/>
        <v>-</v>
      </c>
      <c r="J174" s="2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</row>
    <row r="175" spans="1:121" ht="12.75">
      <c r="A175" s="18"/>
      <c r="B175" s="18"/>
      <c r="C175" s="19" t="str">
        <f t="shared" si="27"/>
        <v> --</v>
      </c>
      <c r="D175" s="20"/>
      <c r="E175" s="20"/>
      <c r="F175" s="20"/>
      <c r="G175" s="20"/>
      <c r="H175" s="21" t="str">
        <f t="shared" si="28"/>
        <v>-</v>
      </c>
      <c r="I175" s="21" t="str">
        <f t="shared" si="29"/>
        <v>-</v>
      </c>
      <c r="J175" s="2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</row>
    <row r="176" spans="1:121" ht="12.75">
      <c r="A176" s="18"/>
      <c r="B176" s="18"/>
      <c r="C176" s="19" t="str">
        <f t="shared" si="27"/>
        <v> --</v>
      </c>
      <c r="D176" s="20"/>
      <c r="E176" s="20"/>
      <c r="F176" s="20"/>
      <c r="G176" s="20"/>
      <c r="H176" s="21" t="str">
        <f t="shared" si="28"/>
        <v>-</v>
      </c>
      <c r="I176" s="21" t="str">
        <f t="shared" si="29"/>
        <v>-</v>
      </c>
      <c r="J176" s="2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</row>
    <row r="177" spans="1:121" ht="12.75">
      <c r="A177" s="18"/>
      <c r="B177" s="18"/>
      <c r="C177" s="19" t="str">
        <f t="shared" si="27"/>
        <v> --</v>
      </c>
      <c r="D177" s="20"/>
      <c r="E177" s="20"/>
      <c r="F177" s="20"/>
      <c r="G177" s="20"/>
      <c r="H177" s="21" t="str">
        <f t="shared" si="28"/>
        <v>-</v>
      </c>
      <c r="I177" s="21" t="str">
        <f t="shared" si="29"/>
        <v>-</v>
      </c>
      <c r="J177" s="2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</row>
    <row r="178" spans="1:121" ht="12.75">
      <c r="A178" s="18"/>
      <c r="B178" s="18"/>
      <c r="C178" s="19" t="str">
        <f t="shared" si="27"/>
        <v> --</v>
      </c>
      <c r="D178" s="20"/>
      <c r="E178" s="20"/>
      <c r="F178" s="20"/>
      <c r="G178" s="20"/>
      <c r="H178" s="21" t="str">
        <f t="shared" si="28"/>
        <v>-</v>
      </c>
      <c r="I178" s="21" t="str">
        <f t="shared" si="29"/>
        <v>-</v>
      </c>
      <c r="J178" s="2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</row>
    <row r="179" spans="1:121" ht="12.75">
      <c r="A179" s="18"/>
      <c r="B179" s="18"/>
      <c r="C179" s="19" t="str">
        <f t="shared" si="27"/>
        <v> --</v>
      </c>
      <c r="D179" s="20"/>
      <c r="E179" s="20"/>
      <c r="F179" s="20"/>
      <c r="G179" s="20"/>
      <c r="H179" s="21" t="str">
        <f t="shared" si="28"/>
        <v>-</v>
      </c>
      <c r="I179" s="21" t="str">
        <f t="shared" si="29"/>
        <v>-</v>
      </c>
      <c r="J179" s="2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</row>
    <row r="180" spans="1:121" ht="12.75">
      <c r="A180" s="18"/>
      <c r="B180" s="18"/>
      <c r="C180" s="19" t="str">
        <f t="shared" si="27"/>
        <v> --</v>
      </c>
      <c r="D180" s="20"/>
      <c r="E180" s="20"/>
      <c r="F180" s="20"/>
      <c r="G180" s="20"/>
      <c r="H180" s="21" t="str">
        <f t="shared" si="28"/>
        <v>-</v>
      </c>
      <c r="I180" s="21" t="str">
        <f t="shared" si="29"/>
        <v>-</v>
      </c>
      <c r="J180" s="2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</row>
    <row r="181" spans="1:121" ht="12.75">
      <c r="A181" s="18"/>
      <c r="B181" s="18"/>
      <c r="C181" s="19" t="str">
        <f t="shared" si="27"/>
        <v> --</v>
      </c>
      <c r="D181" s="20"/>
      <c r="E181" s="20"/>
      <c r="F181" s="20"/>
      <c r="G181" s="20"/>
      <c r="H181" s="21" t="str">
        <f t="shared" si="28"/>
        <v>-</v>
      </c>
      <c r="I181" s="21" t="str">
        <f t="shared" si="29"/>
        <v>-</v>
      </c>
      <c r="J181" s="2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</row>
    <row r="182" spans="1:121" ht="12.75">
      <c r="A182" s="18"/>
      <c r="B182" s="18"/>
      <c r="C182" s="19" t="str">
        <f t="shared" si="27"/>
        <v> --</v>
      </c>
      <c r="D182" s="20"/>
      <c r="E182" s="20"/>
      <c r="F182" s="20"/>
      <c r="G182" s="20"/>
      <c r="H182" s="21" t="str">
        <f t="shared" si="28"/>
        <v>-</v>
      </c>
      <c r="I182" s="21" t="str">
        <f t="shared" si="29"/>
        <v>-</v>
      </c>
      <c r="J182" s="2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</row>
    <row r="183" spans="1:121" ht="12.75">
      <c r="A183" s="18"/>
      <c r="B183" s="18"/>
      <c r="C183" s="19" t="str">
        <f t="shared" si="27"/>
        <v> --</v>
      </c>
      <c r="D183" s="20"/>
      <c r="E183" s="20"/>
      <c r="F183" s="20"/>
      <c r="G183" s="20"/>
      <c r="H183" s="21" t="str">
        <f t="shared" si="28"/>
        <v>-</v>
      </c>
      <c r="I183" s="21" t="str">
        <f t="shared" si="29"/>
        <v>-</v>
      </c>
      <c r="J183" s="2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</row>
    <row r="184" spans="1:121" ht="12.75">
      <c r="A184" s="18"/>
      <c r="B184" s="18"/>
      <c r="C184" s="19" t="str">
        <f t="shared" si="27"/>
        <v> --</v>
      </c>
      <c r="D184" s="20"/>
      <c r="E184" s="20"/>
      <c r="F184" s="20"/>
      <c r="G184" s="20"/>
      <c r="H184" s="21" t="str">
        <f t="shared" si="28"/>
        <v>-</v>
      </c>
      <c r="I184" s="21" t="str">
        <f t="shared" si="29"/>
        <v>-</v>
      </c>
      <c r="J184" s="2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</row>
    <row r="185" spans="1:121" ht="12.75">
      <c r="A185" s="18"/>
      <c r="B185" s="18"/>
      <c r="C185" s="19" t="str">
        <f t="shared" si="27"/>
        <v> --</v>
      </c>
      <c r="D185" s="20"/>
      <c r="E185" s="20"/>
      <c r="F185" s="20"/>
      <c r="G185" s="20"/>
      <c r="H185" s="21" t="str">
        <f t="shared" si="28"/>
        <v>-</v>
      </c>
      <c r="I185" s="21" t="str">
        <f t="shared" si="29"/>
        <v>-</v>
      </c>
      <c r="J185" s="2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</row>
    <row r="186" spans="1:121" ht="12.75">
      <c r="A186" s="18"/>
      <c r="B186" s="18"/>
      <c r="C186" s="19" t="str">
        <f t="shared" si="27"/>
        <v> --</v>
      </c>
      <c r="D186" s="20"/>
      <c r="E186" s="20"/>
      <c r="F186" s="20"/>
      <c r="G186" s="20"/>
      <c r="H186" s="21" t="str">
        <f t="shared" si="28"/>
        <v>-</v>
      </c>
      <c r="I186" s="21" t="str">
        <f t="shared" si="29"/>
        <v>-</v>
      </c>
      <c r="J186" s="2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</row>
    <row r="187" spans="1:121" ht="12.75">
      <c r="A187" s="18"/>
      <c r="B187" s="18"/>
      <c r="C187" s="19" t="str">
        <f t="shared" si="27"/>
        <v> --</v>
      </c>
      <c r="D187" s="20"/>
      <c r="E187" s="20"/>
      <c r="F187" s="20"/>
      <c r="G187" s="20"/>
      <c r="H187" s="21" t="str">
        <f t="shared" si="28"/>
        <v>-</v>
      </c>
      <c r="I187" s="21" t="str">
        <f t="shared" si="29"/>
        <v>-</v>
      </c>
      <c r="J187" s="2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</row>
    <row r="188" spans="1:121" ht="12.75">
      <c r="A188" s="18"/>
      <c r="B188" s="18"/>
      <c r="C188" s="19" t="str">
        <f t="shared" si="27"/>
        <v> --</v>
      </c>
      <c r="D188" s="20"/>
      <c r="E188" s="20"/>
      <c r="F188" s="20"/>
      <c r="G188" s="20"/>
      <c r="H188" s="21" t="str">
        <f t="shared" si="28"/>
        <v>-</v>
      </c>
      <c r="I188" s="21" t="str">
        <f t="shared" si="29"/>
        <v>-</v>
      </c>
      <c r="J188" s="2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</row>
    <row r="189" spans="1:121" ht="12.75">
      <c r="A189" s="18"/>
      <c r="B189" s="18"/>
      <c r="C189" s="19" t="str">
        <f t="shared" si="27"/>
        <v> --</v>
      </c>
      <c r="D189" s="20"/>
      <c r="E189" s="20"/>
      <c r="F189" s="20"/>
      <c r="G189" s="20"/>
      <c r="H189" s="21" t="str">
        <f t="shared" si="28"/>
        <v>-</v>
      </c>
      <c r="I189" s="21" t="str">
        <f t="shared" si="29"/>
        <v>-</v>
      </c>
      <c r="J189" s="2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</row>
    <row r="190" spans="1:121" ht="12.75">
      <c r="A190" s="18"/>
      <c r="B190" s="18"/>
      <c r="C190" s="19" t="str">
        <f t="shared" si="27"/>
        <v> --</v>
      </c>
      <c r="D190" s="20"/>
      <c r="E190" s="20"/>
      <c r="F190" s="20"/>
      <c r="G190" s="20"/>
      <c r="H190" s="21" t="str">
        <f t="shared" si="28"/>
        <v>-</v>
      </c>
      <c r="I190" s="21" t="str">
        <f t="shared" si="29"/>
        <v>-</v>
      </c>
      <c r="J190" s="2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</row>
    <row r="191" spans="1:121" ht="12.75">
      <c r="A191" s="18"/>
      <c r="B191" s="18"/>
      <c r="C191" s="19" t="str">
        <f t="shared" si="27"/>
        <v> --</v>
      </c>
      <c r="D191" s="20"/>
      <c r="E191" s="20"/>
      <c r="F191" s="20"/>
      <c r="G191" s="20"/>
      <c r="H191" s="21" t="str">
        <f t="shared" si="28"/>
        <v>-</v>
      </c>
      <c r="I191" s="21" t="str">
        <f t="shared" si="29"/>
        <v>-</v>
      </c>
      <c r="J191" s="2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</row>
    <row r="192" spans="1:121" ht="12.75">
      <c r="A192" s="18"/>
      <c r="B192" s="18"/>
      <c r="C192" s="19" t="str">
        <f t="shared" si="27"/>
        <v> --</v>
      </c>
      <c r="D192" s="20"/>
      <c r="E192" s="20"/>
      <c r="F192" s="20"/>
      <c r="G192" s="20"/>
      <c r="H192" s="21" t="str">
        <f t="shared" si="28"/>
        <v>-</v>
      </c>
      <c r="I192" s="21" t="str">
        <f t="shared" si="29"/>
        <v>-</v>
      </c>
      <c r="J192" s="2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</row>
    <row r="193" spans="1:121" ht="12.75">
      <c r="A193" s="18"/>
      <c r="B193" s="18"/>
      <c r="C193" s="19" t="str">
        <f t="shared" si="27"/>
        <v> --</v>
      </c>
      <c r="D193" s="20"/>
      <c r="E193" s="20"/>
      <c r="F193" s="20"/>
      <c r="G193" s="20"/>
      <c r="H193" s="21" t="str">
        <f t="shared" si="28"/>
        <v>-</v>
      </c>
      <c r="I193" s="21" t="str">
        <f t="shared" si="29"/>
        <v>-</v>
      </c>
      <c r="J193" s="2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</row>
    <row r="194" spans="1:121" ht="12.75">
      <c r="A194" s="18"/>
      <c r="B194" s="18"/>
      <c r="C194" s="19" t="str">
        <f t="shared" si="27"/>
        <v> --</v>
      </c>
      <c r="D194" s="20"/>
      <c r="E194" s="20"/>
      <c r="F194" s="20"/>
      <c r="G194" s="20"/>
      <c r="H194" s="21" t="str">
        <f t="shared" si="28"/>
        <v>-</v>
      </c>
      <c r="I194" s="21" t="str">
        <f t="shared" si="29"/>
        <v>-</v>
      </c>
      <c r="J194" s="2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</row>
    <row r="195" spans="1:121" ht="12.75">
      <c r="A195" s="18"/>
      <c r="B195" s="18"/>
      <c r="C195" s="19" t="str">
        <f t="shared" si="27"/>
        <v> --</v>
      </c>
      <c r="D195" s="20"/>
      <c r="E195" s="20"/>
      <c r="F195" s="20"/>
      <c r="G195" s="20"/>
      <c r="H195" s="21" t="str">
        <f t="shared" si="28"/>
        <v>-</v>
      </c>
      <c r="I195" s="21" t="str">
        <f t="shared" si="29"/>
        <v>-</v>
      </c>
      <c r="J195" s="2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</row>
    <row r="196" spans="1:121" ht="12.75">
      <c r="A196" s="18"/>
      <c r="B196" s="18"/>
      <c r="C196" s="19" t="str">
        <f t="shared" si="27"/>
        <v> --</v>
      </c>
      <c r="D196" s="20"/>
      <c r="E196" s="20"/>
      <c r="F196" s="20"/>
      <c r="G196" s="20"/>
      <c r="H196" s="21" t="str">
        <f t="shared" si="28"/>
        <v>-</v>
      </c>
      <c r="I196" s="21" t="str">
        <f t="shared" si="29"/>
        <v>-</v>
      </c>
      <c r="J196" s="2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</row>
    <row r="197" spans="1:121" ht="12.75">
      <c r="A197" s="18"/>
      <c r="B197" s="18"/>
      <c r="C197" s="19" t="str">
        <f t="shared" si="27"/>
        <v> --</v>
      </c>
      <c r="D197" s="20"/>
      <c r="E197" s="20"/>
      <c r="F197" s="20"/>
      <c r="G197" s="20"/>
      <c r="H197" s="21" t="str">
        <f t="shared" si="28"/>
        <v>-</v>
      </c>
      <c r="I197" s="21" t="str">
        <f t="shared" si="29"/>
        <v>-</v>
      </c>
      <c r="J197" s="2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</row>
    <row r="198" spans="1:121" ht="12.75">
      <c r="A198" s="18"/>
      <c r="B198" s="18"/>
      <c r="C198" s="19" t="str">
        <f t="shared" si="27"/>
        <v> --</v>
      </c>
      <c r="D198" s="20"/>
      <c r="E198" s="20"/>
      <c r="F198" s="20"/>
      <c r="G198" s="20"/>
      <c r="H198" s="21" t="str">
        <f t="shared" si="28"/>
        <v>-</v>
      </c>
      <c r="I198" s="21" t="str">
        <f t="shared" si="29"/>
        <v>-</v>
      </c>
      <c r="J198" s="2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</row>
    <row r="199" spans="1:121" ht="12.75">
      <c r="A199" s="18"/>
      <c r="B199" s="18"/>
      <c r="C199" s="19" t="str">
        <f t="shared" si="27"/>
        <v> --</v>
      </c>
      <c r="D199" s="20"/>
      <c r="E199" s="20"/>
      <c r="F199" s="20"/>
      <c r="G199" s="20"/>
      <c r="H199" s="21" t="str">
        <f t="shared" si="28"/>
        <v>-</v>
      </c>
      <c r="I199" s="21" t="str">
        <f t="shared" si="29"/>
        <v>-</v>
      </c>
      <c r="J199" s="2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</row>
    <row r="200" spans="1:121" ht="12.75">
      <c r="A200" s="18"/>
      <c r="B200" s="18"/>
      <c r="C200" s="19" t="str">
        <f t="shared" si="27"/>
        <v> --</v>
      </c>
      <c r="D200" s="20"/>
      <c r="E200" s="20"/>
      <c r="F200" s="20"/>
      <c r="G200" s="20"/>
      <c r="H200" s="21" t="str">
        <f t="shared" si="28"/>
        <v>-</v>
      </c>
      <c r="I200" s="21" t="str">
        <f t="shared" si="29"/>
        <v>-</v>
      </c>
      <c r="J200" s="2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</row>
    <row r="201" spans="1:121" ht="12.75">
      <c r="A201" s="18"/>
      <c r="B201" s="18"/>
      <c r="C201" s="19" t="str">
        <f t="shared" si="27"/>
        <v> --</v>
      </c>
      <c r="D201" s="20"/>
      <c r="E201" s="20"/>
      <c r="F201" s="20"/>
      <c r="G201" s="20"/>
      <c r="H201" s="21" t="str">
        <f t="shared" si="28"/>
        <v>-</v>
      </c>
      <c r="I201" s="21" t="str">
        <f t="shared" si="29"/>
        <v>-</v>
      </c>
      <c r="J201" s="2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</row>
    <row r="202" spans="1:121" ht="12.75">
      <c r="A202" s="18"/>
      <c r="B202" s="18"/>
      <c r="C202" s="19" t="str">
        <f t="shared" si="27"/>
        <v> --</v>
      </c>
      <c r="D202" s="20"/>
      <c r="E202" s="20"/>
      <c r="F202" s="20"/>
      <c r="G202" s="20"/>
      <c r="H202" s="21" t="str">
        <f t="shared" si="28"/>
        <v>-</v>
      </c>
      <c r="I202" s="21" t="str">
        <f t="shared" si="29"/>
        <v>-</v>
      </c>
      <c r="J202" s="2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</row>
    <row r="203" spans="1:121" ht="12.75">
      <c r="A203" s="18"/>
      <c r="B203" s="18"/>
      <c r="C203" s="19" t="str">
        <f t="shared" si="27"/>
        <v> --</v>
      </c>
      <c r="D203" s="20"/>
      <c r="E203" s="20"/>
      <c r="F203" s="20"/>
      <c r="G203" s="20"/>
      <c r="H203" s="21" t="str">
        <f t="shared" si="28"/>
        <v>-</v>
      </c>
      <c r="I203" s="21" t="str">
        <f t="shared" si="29"/>
        <v>-</v>
      </c>
      <c r="J203" s="2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</row>
    <row r="204" spans="1:121" ht="12.75">
      <c r="A204" s="18"/>
      <c r="B204" s="18"/>
      <c r="C204" s="19" t="str">
        <f t="shared" si="27"/>
        <v> --</v>
      </c>
      <c r="D204" s="20"/>
      <c r="E204" s="20"/>
      <c r="F204" s="20"/>
      <c r="G204" s="20"/>
      <c r="H204" s="21" t="str">
        <f t="shared" si="28"/>
        <v>-</v>
      </c>
      <c r="I204" s="21" t="str">
        <f t="shared" si="29"/>
        <v>-</v>
      </c>
      <c r="J204" s="2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</row>
    <row r="205" spans="1:121" ht="12.75">
      <c r="A205" s="18"/>
      <c r="B205" s="18"/>
      <c r="C205" s="19" t="str">
        <f t="shared" si="27"/>
        <v> --</v>
      </c>
      <c r="D205" s="20"/>
      <c r="E205" s="20"/>
      <c r="F205" s="20"/>
      <c r="G205" s="20"/>
      <c r="H205" s="21" t="str">
        <f t="shared" si="28"/>
        <v>-</v>
      </c>
      <c r="I205" s="21" t="str">
        <f t="shared" si="29"/>
        <v>-</v>
      </c>
      <c r="J205" s="2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</row>
    <row r="206" spans="1:121" ht="12.75">
      <c r="A206" s="18"/>
      <c r="B206" s="18"/>
      <c r="C206" s="19" t="str">
        <f t="shared" si="27"/>
        <v> --</v>
      </c>
      <c r="D206" s="20"/>
      <c r="E206" s="20"/>
      <c r="F206" s="20"/>
      <c r="G206" s="20"/>
      <c r="H206" s="21" t="str">
        <f t="shared" si="28"/>
        <v>-</v>
      </c>
      <c r="I206" s="21" t="str">
        <f t="shared" si="29"/>
        <v>-</v>
      </c>
      <c r="J206" s="2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</row>
    <row r="207" spans="1:121" ht="12.75">
      <c r="A207" s="18"/>
      <c r="B207" s="18"/>
      <c r="C207" s="19" t="str">
        <f t="shared" si="27"/>
        <v> --</v>
      </c>
      <c r="D207" s="20"/>
      <c r="E207" s="20"/>
      <c r="F207" s="20"/>
      <c r="G207" s="20"/>
      <c r="H207" s="21" t="str">
        <f t="shared" si="28"/>
        <v>-</v>
      </c>
      <c r="I207" s="21" t="str">
        <f t="shared" si="29"/>
        <v>-</v>
      </c>
      <c r="J207" s="2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</row>
    <row r="208" spans="1:121" ht="12.75">
      <c r="A208" s="18"/>
      <c r="B208" s="18"/>
      <c r="C208" s="19" t="str">
        <f t="shared" si="27"/>
        <v> --</v>
      </c>
      <c r="D208" s="20"/>
      <c r="E208" s="20"/>
      <c r="F208" s="20"/>
      <c r="G208" s="20"/>
      <c r="H208" s="21" t="str">
        <f t="shared" si="28"/>
        <v>-</v>
      </c>
      <c r="I208" s="21" t="str">
        <f t="shared" si="29"/>
        <v>-</v>
      </c>
      <c r="J208" s="2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</row>
    <row r="209" spans="1:121" ht="12.75">
      <c r="A209" s="18"/>
      <c r="B209" s="18"/>
      <c r="C209" s="19" t="str">
        <f t="shared" si="27"/>
        <v> --</v>
      </c>
      <c r="D209" s="20"/>
      <c r="E209" s="20"/>
      <c r="F209" s="20"/>
      <c r="G209" s="20"/>
      <c r="H209" s="21" t="str">
        <f t="shared" si="28"/>
        <v>-</v>
      </c>
      <c r="I209" s="21" t="str">
        <f t="shared" si="29"/>
        <v>-</v>
      </c>
      <c r="J209" s="2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</row>
    <row r="210" spans="1:121" ht="12.75">
      <c r="A210" s="18"/>
      <c r="B210" s="18"/>
      <c r="C210" s="19" t="str">
        <f t="shared" si="27"/>
        <v> --</v>
      </c>
      <c r="D210" s="20"/>
      <c r="E210" s="20"/>
      <c r="F210" s="20"/>
      <c r="G210" s="20"/>
      <c r="H210" s="21" t="str">
        <f t="shared" si="28"/>
        <v>-</v>
      </c>
      <c r="I210" s="21" t="str">
        <f t="shared" si="29"/>
        <v>-</v>
      </c>
      <c r="J210" s="2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</row>
    <row r="211" spans="1:121" ht="12.75">
      <c r="A211" s="18"/>
      <c r="B211" s="18"/>
      <c r="C211" s="19" t="str">
        <f t="shared" si="27"/>
        <v> --</v>
      </c>
      <c r="D211" s="20"/>
      <c r="E211" s="20"/>
      <c r="F211" s="20"/>
      <c r="G211" s="20"/>
      <c r="H211" s="21" t="str">
        <f t="shared" si="28"/>
        <v>-</v>
      </c>
      <c r="I211" s="21" t="str">
        <f t="shared" si="29"/>
        <v>-</v>
      </c>
      <c r="J211" s="2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</row>
    <row r="212" spans="1:121" ht="12.75">
      <c r="A212" s="18"/>
      <c r="B212" s="18"/>
      <c r="C212" s="19" t="str">
        <f t="shared" si="27"/>
        <v> --</v>
      </c>
      <c r="D212" s="20"/>
      <c r="E212" s="20"/>
      <c r="F212" s="20"/>
      <c r="G212" s="20"/>
      <c r="H212" s="21" t="str">
        <f t="shared" si="28"/>
        <v>-</v>
      </c>
      <c r="I212" s="21" t="str">
        <f t="shared" si="29"/>
        <v>-</v>
      </c>
      <c r="J212" s="2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</row>
    <row r="213" spans="1:121" ht="12.75">
      <c r="A213" s="18"/>
      <c r="B213" s="18"/>
      <c r="C213" s="19" t="str">
        <f t="shared" si="27"/>
        <v> --</v>
      </c>
      <c r="D213" s="20"/>
      <c r="E213" s="20"/>
      <c r="F213" s="20"/>
      <c r="G213" s="20"/>
      <c r="H213" s="21" t="str">
        <f t="shared" si="28"/>
        <v>-</v>
      </c>
      <c r="I213" s="21" t="str">
        <f t="shared" si="29"/>
        <v>-</v>
      </c>
      <c r="J213" s="2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</row>
    <row r="214" spans="1:121" ht="12.75">
      <c r="A214" s="18"/>
      <c r="B214" s="18"/>
      <c r="C214" s="19" t="str">
        <f t="shared" si="27"/>
        <v> --</v>
      </c>
      <c r="D214" s="20"/>
      <c r="E214" s="20"/>
      <c r="F214" s="20"/>
      <c r="G214" s="20"/>
      <c r="H214" s="21" t="str">
        <f t="shared" si="28"/>
        <v>-</v>
      </c>
      <c r="I214" s="21" t="str">
        <f t="shared" si="29"/>
        <v>-</v>
      </c>
      <c r="J214" s="2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</row>
    <row r="215" spans="1:121" ht="12.75">
      <c r="A215" s="18"/>
      <c r="B215" s="18"/>
      <c r="C215" s="19" t="str">
        <f t="shared" si="27"/>
        <v> --</v>
      </c>
      <c r="D215" s="20"/>
      <c r="E215" s="20"/>
      <c r="F215" s="20"/>
      <c r="G215" s="20"/>
      <c r="H215" s="21" t="str">
        <f t="shared" si="28"/>
        <v>-</v>
      </c>
      <c r="I215" s="21" t="str">
        <f t="shared" si="29"/>
        <v>-</v>
      </c>
      <c r="J215" s="2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</row>
    <row r="216" spans="1:121" ht="12.75">
      <c r="A216" s="18"/>
      <c r="B216" s="18"/>
      <c r="C216" s="19" t="str">
        <f t="shared" si="27"/>
        <v> --</v>
      </c>
      <c r="D216" s="20"/>
      <c r="E216" s="20"/>
      <c r="F216" s="20"/>
      <c r="G216" s="20"/>
      <c r="H216" s="21" t="str">
        <f t="shared" si="28"/>
        <v>-</v>
      </c>
      <c r="I216" s="21" t="str">
        <f t="shared" si="29"/>
        <v>-</v>
      </c>
      <c r="J216" s="2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</row>
    <row r="217" spans="1:121" ht="12.75">
      <c r="A217" s="18"/>
      <c r="B217" s="18"/>
      <c r="C217" s="19" t="str">
        <f t="shared" si="27"/>
        <v> --</v>
      </c>
      <c r="D217" s="20"/>
      <c r="E217" s="20"/>
      <c r="F217" s="20"/>
      <c r="G217" s="20"/>
      <c r="H217" s="21" t="str">
        <f t="shared" si="28"/>
        <v>-</v>
      </c>
      <c r="I217" s="21" t="str">
        <f t="shared" si="29"/>
        <v>-</v>
      </c>
      <c r="J217" s="2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</row>
    <row r="218" spans="1:121" ht="12.75">
      <c r="A218" s="18"/>
      <c r="B218" s="18"/>
      <c r="C218" s="19" t="str">
        <f t="shared" si="27"/>
        <v> --</v>
      </c>
      <c r="D218" s="20"/>
      <c r="E218" s="20"/>
      <c r="F218" s="20"/>
      <c r="G218" s="20"/>
      <c r="H218" s="21" t="str">
        <f t="shared" si="28"/>
        <v>-</v>
      </c>
      <c r="I218" s="21" t="str">
        <f t="shared" si="29"/>
        <v>-</v>
      </c>
      <c r="J218" s="2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</row>
    <row r="219" spans="1:121" ht="12.75">
      <c r="A219" s="18"/>
      <c r="B219" s="18"/>
      <c r="C219" s="19" t="str">
        <f aca="true" t="shared" si="30" ref="C219:C282">VLOOKUP(B219,VarList,2,FALSE)</f>
        <v> --</v>
      </c>
      <c r="D219" s="20"/>
      <c r="E219" s="20"/>
      <c r="F219" s="20"/>
      <c r="G219" s="20"/>
      <c r="H219" s="21" t="str">
        <f aca="true" t="shared" si="31" ref="H219:H282">VLOOKUP(G219,AgeList,2,FALSE)</f>
        <v>-</v>
      </c>
      <c r="I219" s="21" t="str">
        <f aca="true" t="shared" si="32" ref="I219:I282">VLOOKUP(G219,AgeList,3,FALSE)</f>
        <v>-</v>
      </c>
      <c r="J219" s="2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</row>
    <row r="220" spans="1:121" ht="12.75">
      <c r="A220" s="18"/>
      <c r="B220" s="18"/>
      <c r="C220" s="19" t="str">
        <f t="shared" si="30"/>
        <v> --</v>
      </c>
      <c r="D220" s="20"/>
      <c r="E220" s="20"/>
      <c r="F220" s="20"/>
      <c r="G220" s="20"/>
      <c r="H220" s="21" t="str">
        <f t="shared" si="31"/>
        <v>-</v>
      </c>
      <c r="I220" s="21" t="str">
        <f t="shared" si="32"/>
        <v>-</v>
      </c>
      <c r="J220" s="2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</row>
    <row r="221" spans="1:121" ht="12.75">
      <c r="A221" s="18"/>
      <c r="B221" s="18"/>
      <c r="C221" s="19" t="str">
        <f t="shared" si="30"/>
        <v> --</v>
      </c>
      <c r="D221" s="20"/>
      <c r="E221" s="20"/>
      <c r="F221" s="20"/>
      <c r="G221" s="20"/>
      <c r="H221" s="21" t="str">
        <f t="shared" si="31"/>
        <v>-</v>
      </c>
      <c r="I221" s="21" t="str">
        <f t="shared" si="32"/>
        <v>-</v>
      </c>
      <c r="J221" s="2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</row>
    <row r="222" spans="1:121" ht="12.75">
      <c r="A222" s="18"/>
      <c r="B222" s="18"/>
      <c r="C222" s="19" t="str">
        <f t="shared" si="30"/>
        <v> --</v>
      </c>
      <c r="D222" s="20"/>
      <c r="E222" s="20"/>
      <c r="F222" s="20"/>
      <c r="G222" s="20"/>
      <c r="H222" s="21" t="str">
        <f t="shared" si="31"/>
        <v>-</v>
      </c>
      <c r="I222" s="21" t="str">
        <f t="shared" si="32"/>
        <v>-</v>
      </c>
      <c r="J222" s="2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</row>
    <row r="223" spans="1:121" ht="12.75">
      <c r="A223" s="18"/>
      <c r="B223" s="18"/>
      <c r="C223" s="19" t="str">
        <f t="shared" si="30"/>
        <v> --</v>
      </c>
      <c r="D223" s="20"/>
      <c r="E223" s="20"/>
      <c r="F223" s="20"/>
      <c r="G223" s="20"/>
      <c r="H223" s="21" t="str">
        <f t="shared" si="31"/>
        <v>-</v>
      </c>
      <c r="I223" s="21" t="str">
        <f t="shared" si="32"/>
        <v>-</v>
      </c>
      <c r="J223" s="2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</row>
    <row r="224" spans="1:121" ht="12.75">
      <c r="A224" s="18"/>
      <c r="B224" s="18"/>
      <c r="C224" s="19" t="str">
        <f t="shared" si="30"/>
        <v> --</v>
      </c>
      <c r="D224" s="20"/>
      <c r="E224" s="20"/>
      <c r="F224" s="20"/>
      <c r="G224" s="20"/>
      <c r="H224" s="21" t="str">
        <f t="shared" si="31"/>
        <v>-</v>
      </c>
      <c r="I224" s="21" t="str">
        <f t="shared" si="32"/>
        <v>-</v>
      </c>
      <c r="J224" s="2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</row>
    <row r="225" spans="1:121" ht="12.75">
      <c r="A225" s="18"/>
      <c r="B225" s="18"/>
      <c r="C225" s="19" t="str">
        <f t="shared" si="30"/>
        <v> --</v>
      </c>
      <c r="D225" s="20"/>
      <c r="E225" s="20"/>
      <c r="F225" s="20"/>
      <c r="G225" s="20"/>
      <c r="H225" s="21" t="str">
        <f t="shared" si="31"/>
        <v>-</v>
      </c>
      <c r="I225" s="21" t="str">
        <f t="shared" si="32"/>
        <v>-</v>
      </c>
      <c r="J225" s="2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</row>
    <row r="226" spans="1:121" ht="12.75">
      <c r="A226" s="18"/>
      <c r="B226" s="18"/>
      <c r="C226" s="19" t="str">
        <f t="shared" si="30"/>
        <v> --</v>
      </c>
      <c r="D226" s="20"/>
      <c r="E226" s="20"/>
      <c r="F226" s="20"/>
      <c r="G226" s="20"/>
      <c r="H226" s="21" t="str">
        <f t="shared" si="31"/>
        <v>-</v>
      </c>
      <c r="I226" s="21" t="str">
        <f t="shared" si="32"/>
        <v>-</v>
      </c>
      <c r="J226" s="2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</row>
    <row r="227" spans="1:121" ht="12.75">
      <c r="A227" s="18"/>
      <c r="B227" s="18"/>
      <c r="C227" s="19" t="str">
        <f t="shared" si="30"/>
        <v> --</v>
      </c>
      <c r="D227" s="20"/>
      <c r="E227" s="20"/>
      <c r="F227" s="20"/>
      <c r="G227" s="20"/>
      <c r="H227" s="21" t="str">
        <f t="shared" si="31"/>
        <v>-</v>
      </c>
      <c r="I227" s="21" t="str">
        <f t="shared" si="32"/>
        <v>-</v>
      </c>
      <c r="J227" s="2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</row>
    <row r="228" spans="1:121" ht="12.75">
      <c r="A228" s="18"/>
      <c r="B228" s="18"/>
      <c r="C228" s="19" t="str">
        <f t="shared" si="30"/>
        <v> --</v>
      </c>
      <c r="D228" s="20"/>
      <c r="E228" s="20"/>
      <c r="F228" s="20"/>
      <c r="G228" s="20"/>
      <c r="H228" s="21" t="str">
        <f t="shared" si="31"/>
        <v>-</v>
      </c>
      <c r="I228" s="21" t="str">
        <f t="shared" si="32"/>
        <v>-</v>
      </c>
      <c r="J228" s="2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</row>
    <row r="229" spans="1:121" ht="12.75">
      <c r="A229" s="18"/>
      <c r="B229" s="18"/>
      <c r="C229" s="19" t="str">
        <f t="shared" si="30"/>
        <v> --</v>
      </c>
      <c r="D229" s="20"/>
      <c r="E229" s="20"/>
      <c r="F229" s="20"/>
      <c r="G229" s="20"/>
      <c r="H229" s="21" t="str">
        <f t="shared" si="31"/>
        <v>-</v>
      </c>
      <c r="I229" s="21" t="str">
        <f t="shared" si="32"/>
        <v>-</v>
      </c>
      <c r="J229" s="2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</row>
    <row r="230" spans="1:121" ht="12.75">
      <c r="A230" s="18"/>
      <c r="B230" s="18"/>
      <c r="C230" s="19" t="str">
        <f t="shared" si="30"/>
        <v> --</v>
      </c>
      <c r="D230" s="20"/>
      <c r="E230" s="20"/>
      <c r="F230" s="20"/>
      <c r="G230" s="20"/>
      <c r="H230" s="21" t="str">
        <f t="shared" si="31"/>
        <v>-</v>
      </c>
      <c r="I230" s="21" t="str">
        <f t="shared" si="32"/>
        <v>-</v>
      </c>
      <c r="J230" s="2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</row>
    <row r="231" spans="1:121" ht="12.75">
      <c r="A231" s="18"/>
      <c r="B231" s="18"/>
      <c r="C231" s="19" t="str">
        <f t="shared" si="30"/>
        <v> --</v>
      </c>
      <c r="D231" s="20"/>
      <c r="E231" s="20"/>
      <c r="F231" s="20"/>
      <c r="G231" s="20"/>
      <c r="H231" s="21" t="str">
        <f t="shared" si="31"/>
        <v>-</v>
      </c>
      <c r="I231" s="21" t="str">
        <f t="shared" si="32"/>
        <v>-</v>
      </c>
      <c r="J231" s="2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</row>
    <row r="232" spans="1:121" ht="12.75">
      <c r="A232" s="18"/>
      <c r="B232" s="18"/>
      <c r="C232" s="19" t="str">
        <f t="shared" si="30"/>
        <v> --</v>
      </c>
      <c r="D232" s="20"/>
      <c r="E232" s="20"/>
      <c r="F232" s="20"/>
      <c r="G232" s="20"/>
      <c r="H232" s="21" t="str">
        <f t="shared" si="31"/>
        <v>-</v>
      </c>
      <c r="I232" s="21" t="str">
        <f t="shared" si="32"/>
        <v>-</v>
      </c>
      <c r="J232" s="2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</row>
    <row r="233" spans="1:121" ht="12.75">
      <c r="A233" s="18"/>
      <c r="B233" s="18"/>
      <c r="C233" s="19" t="str">
        <f t="shared" si="30"/>
        <v> --</v>
      </c>
      <c r="D233" s="20"/>
      <c r="E233" s="20"/>
      <c r="F233" s="20"/>
      <c r="G233" s="20"/>
      <c r="H233" s="21" t="str">
        <f t="shared" si="31"/>
        <v>-</v>
      </c>
      <c r="I233" s="21" t="str">
        <f t="shared" si="32"/>
        <v>-</v>
      </c>
      <c r="J233" s="2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</row>
    <row r="234" spans="1:121" ht="12.75">
      <c r="A234" s="18"/>
      <c r="B234" s="18"/>
      <c r="C234" s="19" t="str">
        <f t="shared" si="30"/>
        <v> --</v>
      </c>
      <c r="D234" s="20"/>
      <c r="E234" s="20"/>
      <c r="F234" s="20"/>
      <c r="G234" s="20"/>
      <c r="H234" s="21" t="str">
        <f t="shared" si="31"/>
        <v>-</v>
      </c>
      <c r="I234" s="21" t="str">
        <f t="shared" si="32"/>
        <v>-</v>
      </c>
      <c r="J234" s="2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</row>
    <row r="235" spans="1:121" ht="12.75">
      <c r="A235" s="18"/>
      <c r="B235" s="18"/>
      <c r="C235" s="19" t="str">
        <f t="shared" si="30"/>
        <v> --</v>
      </c>
      <c r="D235" s="20"/>
      <c r="E235" s="20"/>
      <c r="F235" s="20"/>
      <c r="G235" s="20"/>
      <c r="H235" s="21" t="str">
        <f t="shared" si="31"/>
        <v>-</v>
      </c>
      <c r="I235" s="21" t="str">
        <f t="shared" si="32"/>
        <v>-</v>
      </c>
      <c r="J235" s="2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</row>
    <row r="236" spans="1:121" ht="12.75">
      <c r="A236" s="18"/>
      <c r="B236" s="18"/>
      <c r="C236" s="19" t="str">
        <f t="shared" si="30"/>
        <v> --</v>
      </c>
      <c r="D236" s="20"/>
      <c r="E236" s="20"/>
      <c r="F236" s="20"/>
      <c r="G236" s="20"/>
      <c r="H236" s="21" t="str">
        <f t="shared" si="31"/>
        <v>-</v>
      </c>
      <c r="I236" s="21" t="str">
        <f t="shared" si="32"/>
        <v>-</v>
      </c>
      <c r="J236" s="2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</row>
    <row r="237" spans="1:121" ht="12.75">
      <c r="A237" s="18"/>
      <c r="B237" s="18"/>
      <c r="C237" s="19" t="str">
        <f t="shared" si="30"/>
        <v> --</v>
      </c>
      <c r="D237" s="20"/>
      <c r="E237" s="20"/>
      <c r="F237" s="20"/>
      <c r="G237" s="20"/>
      <c r="H237" s="21" t="str">
        <f t="shared" si="31"/>
        <v>-</v>
      </c>
      <c r="I237" s="21" t="str">
        <f t="shared" si="32"/>
        <v>-</v>
      </c>
      <c r="J237" s="2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</row>
    <row r="238" spans="1:121" ht="12.75">
      <c r="A238" s="18"/>
      <c r="B238" s="18"/>
      <c r="C238" s="19" t="str">
        <f t="shared" si="30"/>
        <v> --</v>
      </c>
      <c r="D238" s="20"/>
      <c r="E238" s="20"/>
      <c r="F238" s="20"/>
      <c r="G238" s="20"/>
      <c r="H238" s="21" t="str">
        <f t="shared" si="31"/>
        <v>-</v>
      </c>
      <c r="I238" s="21" t="str">
        <f t="shared" si="32"/>
        <v>-</v>
      </c>
      <c r="J238" s="2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</row>
    <row r="239" spans="1:121" ht="12.75">
      <c r="A239" s="18"/>
      <c r="B239" s="18"/>
      <c r="C239" s="19" t="str">
        <f t="shared" si="30"/>
        <v> --</v>
      </c>
      <c r="D239" s="20"/>
      <c r="E239" s="20"/>
      <c r="F239" s="20"/>
      <c r="G239" s="20"/>
      <c r="H239" s="21" t="str">
        <f t="shared" si="31"/>
        <v>-</v>
      </c>
      <c r="I239" s="21" t="str">
        <f t="shared" si="32"/>
        <v>-</v>
      </c>
      <c r="J239" s="2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</row>
    <row r="240" spans="1:121" ht="12.75">
      <c r="A240" s="18"/>
      <c r="B240" s="18"/>
      <c r="C240" s="19" t="str">
        <f t="shared" si="30"/>
        <v> --</v>
      </c>
      <c r="D240" s="20"/>
      <c r="E240" s="20"/>
      <c r="F240" s="20"/>
      <c r="G240" s="20"/>
      <c r="H240" s="21" t="str">
        <f t="shared" si="31"/>
        <v>-</v>
      </c>
      <c r="I240" s="21" t="str">
        <f t="shared" si="32"/>
        <v>-</v>
      </c>
      <c r="J240" s="2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</row>
    <row r="241" spans="1:121" ht="12.75">
      <c r="A241" s="18"/>
      <c r="B241" s="18"/>
      <c r="C241" s="19" t="str">
        <f t="shared" si="30"/>
        <v> --</v>
      </c>
      <c r="D241" s="20"/>
      <c r="E241" s="20"/>
      <c r="F241" s="20"/>
      <c r="G241" s="20"/>
      <c r="H241" s="21" t="str">
        <f t="shared" si="31"/>
        <v>-</v>
      </c>
      <c r="I241" s="21" t="str">
        <f t="shared" si="32"/>
        <v>-</v>
      </c>
      <c r="J241" s="2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</row>
    <row r="242" spans="1:121" ht="12.75">
      <c r="A242" s="18"/>
      <c r="B242" s="18"/>
      <c r="C242" s="19" t="str">
        <f t="shared" si="30"/>
        <v> --</v>
      </c>
      <c r="D242" s="20"/>
      <c r="E242" s="20"/>
      <c r="F242" s="20"/>
      <c r="G242" s="20"/>
      <c r="H242" s="21" t="str">
        <f t="shared" si="31"/>
        <v>-</v>
      </c>
      <c r="I242" s="21" t="str">
        <f t="shared" si="32"/>
        <v>-</v>
      </c>
      <c r="J242" s="2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</row>
    <row r="243" spans="1:121" ht="12.75">
      <c r="A243" s="18"/>
      <c r="B243" s="18"/>
      <c r="C243" s="19" t="str">
        <f t="shared" si="30"/>
        <v> --</v>
      </c>
      <c r="D243" s="20"/>
      <c r="E243" s="20"/>
      <c r="F243" s="20"/>
      <c r="G243" s="20"/>
      <c r="H243" s="21" t="str">
        <f t="shared" si="31"/>
        <v>-</v>
      </c>
      <c r="I243" s="21" t="str">
        <f t="shared" si="32"/>
        <v>-</v>
      </c>
      <c r="J243" s="2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</row>
    <row r="244" spans="1:121" ht="12.75">
      <c r="A244" s="18"/>
      <c r="B244" s="18"/>
      <c r="C244" s="19" t="str">
        <f t="shared" si="30"/>
        <v> --</v>
      </c>
      <c r="D244" s="20"/>
      <c r="E244" s="20"/>
      <c r="F244" s="20"/>
      <c r="G244" s="20"/>
      <c r="H244" s="21" t="str">
        <f t="shared" si="31"/>
        <v>-</v>
      </c>
      <c r="I244" s="21" t="str">
        <f t="shared" si="32"/>
        <v>-</v>
      </c>
      <c r="J244" s="2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</row>
    <row r="245" spans="1:121" ht="12.75">
      <c r="A245" s="18"/>
      <c r="B245" s="18"/>
      <c r="C245" s="19" t="str">
        <f t="shared" si="30"/>
        <v> --</v>
      </c>
      <c r="D245" s="20"/>
      <c r="E245" s="20"/>
      <c r="F245" s="20"/>
      <c r="G245" s="20"/>
      <c r="H245" s="21" t="str">
        <f t="shared" si="31"/>
        <v>-</v>
      </c>
      <c r="I245" s="21" t="str">
        <f t="shared" si="32"/>
        <v>-</v>
      </c>
      <c r="J245" s="2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</row>
    <row r="246" spans="1:121" ht="12.75">
      <c r="A246" s="18"/>
      <c r="B246" s="18"/>
      <c r="C246" s="19" t="str">
        <f t="shared" si="30"/>
        <v> --</v>
      </c>
      <c r="D246" s="20"/>
      <c r="E246" s="20"/>
      <c r="F246" s="20"/>
      <c r="G246" s="20"/>
      <c r="H246" s="21" t="str">
        <f t="shared" si="31"/>
        <v>-</v>
      </c>
      <c r="I246" s="21" t="str">
        <f t="shared" si="32"/>
        <v>-</v>
      </c>
      <c r="J246" s="2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1:121" ht="12.75">
      <c r="A247" s="18"/>
      <c r="B247" s="18"/>
      <c r="C247" s="19" t="str">
        <f t="shared" si="30"/>
        <v> --</v>
      </c>
      <c r="D247" s="20"/>
      <c r="E247" s="20"/>
      <c r="F247" s="20"/>
      <c r="G247" s="20"/>
      <c r="H247" s="21" t="str">
        <f t="shared" si="31"/>
        <v>-</v>
      </c>
      <c r="I247" s="21" t="str">
        <f t="shared" si="32"/>
        <v>-</v>
      </c>
      <c r="J247" s="2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1:121" ht="12.75">
      <c r="A248" s="18"/>
      <c r="B248" s="18"/>
      <c r="C248" s="19" t="str">
        <f t="shared" si="30"/>
        <v> --</v>
      </c>
      <c r="D248" s="20"/>
      <c r="E248" s="20"/>
      <c r="F248" s="20"/>
      <c r="G248" s="20"/>
      <c r="H248" s="21" t="str">
        <f t="shared" si="31"/>
        <v>-</v>
      </c>
      <c r="I248" s="21" t="str">
        <f t="shared" si="32"/>
        <v>-</v>
      </c>
      <c r="J248" s="2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</row>
    <row r="249" spans="1:121" ht="12.75">
      <c r="A249" s="18"/>
      <c r="B249" s="18"/>
      <c r="C249" s="19" t="str">
        <f t="shared" si="30"/>
        <v> --</v>
      </c>
      <c r="D249" s="20"/>
      <c r="E249" s="20"/>
      <c r="F249" s="20"/>
      <c r="G249" s="20"/>
      <c r="H249" s="21" t="str">
        <f t="shared" si="31"/>
        <v>-</v>
      </c>
      <c r="I249" s="21" t="str">
        <f t="shared" si="32"/>
        <v>-</v>
      </c>
      <c r="J249" s="2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</row>
    <row r="250" spans="1:121" ht="12.75">
      <c r="A250" s="18"/>
      <c r="B250" s="18"/>
      <c r="C250" s="19" t="str">
        <f t="shared" si="30"/>
        <v> --</v>
      </c>
      <c r="D250" s="20"/>
      <c r="E250" s="20"/>
      <c r="F250" s="20"/>
      <c r="G250" s="20"/>
      <c r="H250" s="21" t="str">
        <f t="shared" si="31"/>
        <v>-</v>
      </c>
      <c r="I250" s="21" t="str">
        <f t="shared" si="32"/>
        <v>-</v>
      </c>
      <c r="J250" s="2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</row>
    <row r="251" spans="1:121" ht="12.75">
      <c r="A251" s="18"/>
      <c r="B251" s="18"/>
      <c r="C251" s="19" t="str">
        <f t="shared" si="30"/>
        <v> --</v>
      </c>
      <c r="D251" s="20"/>
      <c r="E251" s="20"/>
      <c r="F251" s="20"/>
      <c r="G251" s="20"/>
      <c r="H251" s="21" t="str">
        <f t="shared" si="31"/>
        <v>-</v>
      </c>
      <c r="I251" s="21" t="str">
        <f t="shared" si="32"/>
        <v>-</v>
      </c>
      <c r="J251" s="2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</row>
    <row r="252" spans="1:121" ht="12.75">
      <c r="A252" s="18"/>
      <c r="B252" s="18"/>
      <c r="C252" s="19" t="str">
        <f t="shared" si="30"/>
        <v> --</v>
      </c>
      <c r="D252" s="20"/>
      <c r="E252" s="20"/>
      <c r="F252" s="20"/>
      <c r="G252" s="20"/>
      <c r="H252" s="21" t="str">
        <f t="shared" si="31"/>
        <v>-</v>
      </c>
      <c r="I252" s="21" t="str">
        <f t="shared" si="32"/>
        <v>-</v>
      </c>
      <c r="J252" s="2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</row>
    <row r="253" spans="1:121" ht="12.75">
      <c r="A253" s="18"/>
      <c r="B253" s="18"/>
      <c r="C253" s="19" t="str">
        <f t="shared" si="30"/>
        <v> --</v>
      </c>
      <c r="D253" s="20"/>
      <c r="E253" s="20"/>
      <c r="F253" s="20"/>
      <c r="G253" s="20"/>
      <c r="H253" s="21" t="str">
        <f t="shared" si="31"/>
        <v>-</v>
      </c>
      <c r="I253" s="21" t="str">
        <f t="shared" si="32"/>
        <v>-</v>
      </c>
      <c r="J253" s="2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</row>
    <row r="254" spans="1:121" ht="12.75">
      <c r="A254" s="18"/>
      <c r="B254" s="18"/>
      <c r="C254" s="19" t="str">
        <f t="shared" si="30"/>
        <v> --</v>
      </c>
      <c r="D254" s="20"/>
      <c r="E254" s="20"/>
      <c r="F254" s="20"/>
      <c r="G254" s="20"/>
      <c r="H254" s="21" t="str">
        <f t="shared" si="31"/>
        <v>-</v>
      </c>
      <c r="I254" s="21" t="str">
        <f t="shared" si="32"/>
        <v>-</v>
      </c>
      <c r="J254" s="2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</row>
    <row r="255" spans="1:121" ht="12.75">
      <c r="A255" s="18"/>
      <c r="B255" s="18"/>
      <c r="C255" s="19" t="str">
        <f t="shared" si="30"/>
        <v> --</v>
      </c>
      <c r="D255" s="20"/>
      <c r="E255" s="20"/>
      <c r="F255" s="20"/>
      <c r="G255" s="20"/>
      <c r="H255" s="21" t="str">
        <f t="shared" si="31"/>
        <v>-</v>
      </c>
      <c r="I255" s="21" t="str">
        <f t="shared" si="32"/>
        <v>-</v>
      </c>
      <c r="J255" s="2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</row>
    <row r="256" spans="1:121" ht="12.75">
      <c r="A256" s="18"/>
      <c r="B256" s="18"/>
      <c r="C256" s="19" t="str">
        <f t="shared" si="30"/>
        <v> --</v>
      </c>
      <c r="D256" s="20"/>
      <c r="E256" s="20"/>
      <c r="F256" s="20"/>
      <c r="G256" s="20"/>
      <c r="H256" s="21" t="str">
        <f t="shared" si="31"/>
        <v>-</v>
      </c>
      <c r="I256" s="21" t="str">
        <f t="shared" si="32"/>
        <v>-</v>
      </c>
      <c r="J256" s="2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</row>
    <row r="257" spans="1:121" ht="12.75">
      <c r="A257" s="18"/>
      <c r="B257" s="18"/>
      <c r="C257" s="19" t="str">
        <f t="shared" si="30"/>
        <v> --</v>
      </c>
      <c r="D257" s="20"/>
      <c r="E257" s="20"/>
      <c r="F257" s="20"/>
      <c r="G257" s="20"/>
      <c r="H257" s="21" t="str">
        <f t="shared" si="31"/>
        <v>-</v>
      </c>
      <c r="I257" s="21" t="str">
        <f t="shared" si="32"/>
        <v>-</v>
      </c>
      <c r="J257" s="2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</row>
    <row r="258" spans="1:121" ht="12.75">
      <c r="A258" s="18"/>
      <c r="B258" s="18"/>
      <c r="C258" s="19" t="str">
        <f t="shared" si="30"/>
        <v> --</v>
      </c>
      <c r="D258" s="20"/>
      <c r="E258" s="20"/>
      <c r="F258" s="20"/>
      <c r="G258" s="20"/>
      <c r="H258" s="21" t="str">
        <f t="shared" si="31"/>
        <v>-</v>
      </c>
      <c r="I258" s="21" t="str">
        <f t="shared" si="32"/>
        <v>-</v>
      </c>
      <c r="J258" s="2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</row>
    <row r="259" spans="1:121" ht="12.75">
      <c r="A259" s="18"/>
      <c r="B259" s="18"/>
      <c r="C259" s="19" t="str">
        <f t="shared" si="30"/>
        <v> --</v>
      </c>
      <c r="D259" s="20"/>
      <c r="E259" s="20"/>
      <c r="F259" s="20"/>
      <c r="G259" s="20"/>
      <c r="H259" s="21" t="str">
        <f t="shared" si="31"/>
        <v>-</v>
      </c>
      <c r="I259" s="21" t="str">
        <f t="shared" si="32"/>
        <v>-</v>
      </c>
      <c r="J259" s="2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</row>
    <row r="260" spans="1:121" ht="12.75">
      <c r="A260" s="18"/>
      <c r="B260" s="18"/>
      <c r="C260" s="19" t="str">
        <f t="shared" si="30"/>
        <v> --</v>
      </c>
      <c r="D260" s="20"/>
      <c r="E260" s="20"/>
      <c r="F260" s="20"/>
      <c r="G260" s="20"/>
      <c r="H260" s="21" t="str">
        <f t="shared" si="31"/>
        <v>-</v>
      </c>
      <c r="I260" s="21" t="str">
        <f t="shared" si="32"/>
        <v>-</v>
      </c>
      <c r="J260" s="2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</row>
    <row r="261" spans="1:121" ht="12.75">
      <c r="A261" s="18"/>
      <c r="B261" s="18"/>
      <c r="C261" s="19" t="str">
        <f t="shared" si="30"/>
        <v> --</v>
      </c>
      <c r="D261" s="20"/>
      <c r="E261" s="20"/>
      <c r="F261" s="20"/>
      <c r="G261" s="20"/>
      <c r="H261" s="21" t="str">
        <f t="shared" si="31"/>
        <v>-</v>
      </c>
      <c r="I261" s="21" t="str">
        <f t="shared" si="32"/>
        <v>-</v>
      </c>
      <c r="J261" s="2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</row>
    <row r="262" spans="1:121" ht="12.75">
      <c r="A262" s="18"/>
      <c r="B262" s="18"/>
      <c r="C262" s="19" t="str">
        <f t="shared" si="30"/>
        <v> --</v>
      </c>
      <c r="D262" s="20"/>
      <c r="E262" s="20"/>
      <c r="F262" s="20"/>
      <c r="G262" s="20"/>
      <c r="H262" s="21" t="str">
        <f t="shared" si="31"/>
        <v>-</v>
      </c>
      <c r="I262" s="21" t="str">
        <f t="shared" si="32"/>
        <v>-</v>
      </c>
      <c r="J262" s="2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</row>
    <row r="263" spans="1:121" ht="12.75">
      <c r="A263" s="18"/>
      <c r="B263" s="18"/>
      <c r="C263" s="19" t="str">
        <f t="shared" si="30"/>
        <v> --</v>
      </c>
      <c r="D263" s="20"/>
      <c r="E263" s="20"/>
      <c r="F263" s="20"/>
      <c r="G263" s="20"/>
      <c r="H263" s="21" t="str">
        <f t="shared" si="31"/>
        <v>-</v>
      </c>
      <c r="I263" s="21" t="str">
        <f t="shared" si="32"/>
        <v>-</v>
      </c>
      <c r="J263" s="2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</row>
    <row r="264" spans="1:121" ht="12.75">
      <c r="A264" s="18"/>
      <c r="B264" s="18"/>
      <c r="C264" s="19" t="str">
        <f t="shared" si="30"/>
        <v> --</v>
      </c>
      <c r="D264" s="20"/>
      <c r="E264" s="20"/>
      <c r="F264" s="20"/>
      <c r="G264" s="20"/>
      <c r="H264" s="21" t="str">
        <f t="shared" si="31"/>
        <v>-</v>
      </c>
      <c r="I264" s="21" t="str">
        <f t="shared" si="32"/>
        <v>-</v>
      </c>
      <c r="J264" s="2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</row>
    <row r="265" spans="1:121" ht="12.75">
      <c r="A265" s="18"/>
      <c r="B265" s="18"/>
      <c r="C265" s="19" t="str">
        <f t="shared" si="30"/>
        <v> --</v>
      </c>
      <c r="D265" s="20"/>
      <c r="E265" s="20"/>
      <c r="F265" s="20"/>
      <c r="G265" s="20"/>
      <c r="H265" s="21" t="str">
        <f t="shared" si="31"/>
        <v>-</v>
      </c>
      <c r="I265" s="21" t="str">
        <f t="shared" si="32"/>
        <v>-</v>
      </c>
      <c r="J265" s="2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</row>
    <row r="266" spans="1:121" ht="12.75">
      <c r="A266" s="18"/>
      <c r="B266" s="18"/>
      <c r="C266" s="19" t="str">
        <f t="shared" si="30"/>
        <v> --</v>
      </c>
      <c r="D266" s="20"/>
      <c r="E266" s="20"/>
      <c r="F266" s="20"/>
      <c r="G266" s="20"/>
      <c r="H266" s="21" t="str">
        <f t="shared" si="31"/>
        <v>-</v>
      </c>
      <c r="I266" s="21" t="str">
        <f t="shared" si="32"/>
        <v>-</v>
      </c>
      <c r="J266" s="2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</row>
    <row r="267" spans="1:121" ht="12.75">
      <c r="A267" s="18"/>
      <c r="B267" s="18"/>
      <c r="C267" s="19" t="str">
        <f t="shared" si="30"/>
        <v> --</v>
      </c>
      <c r="D267" s="20"/>
      <c r="E267" s="20"/>
      <c r="F267" s="20"/>
      <c r="G267" s="20"/>
      <c r="H267" s="21" t="str">
        <f t="shared" si="31"/>
        <v>-</v>
      </c>
      <c r="I267" s="21" t="str">
        <f t="shared" si="32"/>
        <v>-</v>
      </c>
      <c r="J267" s="2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</row>
    <row r="268" spans="1:121" ht="12.75">
      <c r="A268" s="18"/>
      <c r="B268" s="18"/>
      <c r="C268" s="19" t="str">
        <f t="shared" si="30"/>
        <v> --</v>
      </c>
      <c r="D268" s="20"/>
      <c r="E268" s="20"/>
      <c r="F268" s="20"/>
      <c r="G268" s="20"/>
      <c r="H268" s="21" t="str">
        <f t="shared" si="31"/>
        <v>-</v>
      </c>
      <c r="I268" s="21" t="str">
        <f t="shared" si="32"/>
        <v>-</v>
      </c>
      <c r="J268" s="2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</row>
    <row r="269" spans="1:121" ht="12.75">
      <c r="A269" s="18"/>
      <c r="B269" s="18"/>
      <c r="C269" s="19" t="str">
        <f t="shared" si="30"/>
        <v> --</v>
      </c>
      <c r="D269" s="20"/>
      <c r="E269" s="20"/>
      <c r="F269" s="20"/>
      <c r="G269" s="20"/>
      <c r="H269" s="21" t="str">
        <f t="shared" si="31"/>
        <v>-</v>
      </c>
      <c r="I269" s="21" t="str">
        <f t="shared" si="32"/>
        <v>-</v>
      </c>
      <c r="J269" s="2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</row>
    <row r="270" spans="1:121" ht="12.75">
      <c r="A270" s="18"/>
      <c r="B270" s="18"/>
      <c r="C270" s="19" t="str">
        <f t="shared" si="30"/>
        <v> --</v>
      </c>
      <c r="D270" s="20"/>
      <c r="E270" s="20"/>
      <c r="F270" s="20"/>
      <c r="G270" s="20"/>
      <c r="H270" s="21" t="str">
        <f t="shared" si="31"/>
        <v>-</v>
      </c>
      <c r="I270" s="21" t="str">
        <f t="shared" si="32"/>
        <v>-</v>
      </c>
      <c r="J270" s="2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</row>
    <row r="271" spans="1:121" ht="12.75">
      <c r="A271" s="18"/>
      <c r="B271" s="18"/>
      <c r="C271" s="19" t="str">
        <f t="shared" si="30"/>
        <v> --</v>
      </c>
      <c r="D271" s="20"/>
      <c r="E271" s="20"/>
      <c r="F271" s="20"/>
      <c r="G271" s="20"/>
      <c r="H271" s="21" t="str">
        <f t="shared" si="31"/>
        <v>-</v>
      </c>
      <c r="I271" s="21" t="str">
        <f t="shared" si="32"/>
        <v>-</v>
      </c>
      <c r="J271" s="2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</row>
    <row r="272" spans="1:121" ht="12.75">
      <c r="A272" s="18"/>
      <c r="B272" s="18"/>
      <c r="C272" s="19" t="str">
        <f t="shared" si="30"/>
        <v> --</v>
      </c>
      <c r="D272" s="20"/>
      <c r="E272" s="20"/>
      <c r="F272" s="20"/>
      <c r="G272" s="20"/>
      <c r="H272" s="21" t="str">
        <f t="shared" si="31"/>
        <v>-</v>
      </c>
      <c r="I272" s="21" t="str">
        <f t="shared" si="32"/>
        <v>-</v>
      </c>
      <c r="J272" s="2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</row>
    <row r="273" spans="1:121" ht="12.75">
      <c r="A273" s="18"/>
      <c r="B273" s="18"/>
      <c r="C273" s="19" t="str">
        <f t="shared" si="30"/>
        <v> --</v>
      </c>
      <c r="D273" s="20"/>
      <c r="E273" s="20"/>
      <c r="F273" s="20"/>
      <c r="G273" s="20"/>
      <c r="H273" s="21" t="str">
        <f t="shared" si="31"/>
        <v>-</v>
      </c>
      <c r="I273" s="21" t="str">
        <f t="shared" si="32"/>
        <v>-</v>
      </c>
      <c r="J273" s="2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</row>
    <row r="274" spans="1:121" ht="12.75">
      <c r="A274" s="18"/>
      <c r="B274" s="18"/>
      <c r="C274" s="19" t="str">
        <f t="shared" si="30"/>
        <v> --</v>
      </c>
      <c r="D274" s="20"/>
      <c r="E274" s="20"/>
      <c r="F274" s="20"/>
      <c r="G274" s="20"/>
      <c r="H274" s="21" t="str">
        <f t="shared" si="31"/>
        <v>-</v>
      </c>
      <c r="I274" s="21" t="str">
        <f t="shared" si="32"/>
        <v>-</v>
      </c>
      <c r="J274" s="2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</row>
    <row r="275" spans="1:121" ht="12.75">
      <c r="A275" s="18"/>
      <c r="B275" s="18"/>
      <c r="C275" s="19" t="str">
        <f t="shared" si="30"/>
        <v> --</v>
      </c>
      <c r="D275" s="20"/>
      <c r="E275" s="20"/>
      <c r="F275" s="20"/>
      <c r="G275" s="20"/>
      <c r="H275" s="21" t="str">
        <f t="shared" si="31"/>
        <v>-</v>
      </c>
      <c r="I275" s="21" t="str">
        <f t="shared" si="32"/>
        <v>-</v>
      </c>
      <c r="J275" s="2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</row>
    <row r="276" spans="1:121" ht="12.75">
      <c r="A276" s="18"/>
      <c r="B276" s="18"/>
      <c r="C276" s="19" t="str">
        <f t="shared" si="30"/>
        <v> --</v>
      </c>
      <c r="D276" s="20"/>
      <c r="E276" s="20"/>
      <c r="F276" s="20"/>
      <c r="G276" s="20"/>
      <c r="H276" s="21" t="str">
        <f t="shared" si="31"/>
        <v>-</v>
      </c>
      <c r="I276" s="21" t="str">
        <f t="shared" si="32"/>
        <v>-</v>
      </c>
      <c r="J276" s="2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</row>
    <row r="277" spans="1:121" ht="12.75">
      <c r="A277" s="18"/>
      <c r="B277" s="18"/>
      <c r="C277" s="19" t="str">
        <f t="shared" si="30"/>
        <v> --</v>
      </c>
      <c r="D277" s="20"/>
      <c r="E277" s="20"/>
      <c r="F277" s="20"/>
      <c r="G277" s="20"/>
      <c r="H277" s="21" t="str">
        <f t="shared" si="31"/>
        <v>-</v>
      </c>
      <c r="I277" s="21" t="str">
        <f t="shared" si="32"/>
        <v>-</v>
      </c>
      <c r="J277" s="2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</row>
    <row r="278" spans="1:121" ht="12.75">
      <c r="A278" s="18"/>
      <c r="B278" s="18"/>
      <c r="C278" s="19" t="str">
        <f t="shared" si="30"/>
        <v> --</v>
      </c>
      <c r="D278" s="20"/>
      <c r="E278" s="20"/>
      <c r="F278" s="20"/>
      <c r="G278" s="20"/>
      <c r="H278" s="21" t="str">
        <f t="shared" si="31"/>
        <v>-</v>
      </c>
      <c r="I278" s="21" t="str">
        <f t="shared" si="32"/>
        <v>-</v>
      </c>
      <c r="J278" s="2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</row>
    <row r="279" spans="1:121" ht="12.75">
      <c r="A279" s="18"/>
      <c r="B279" s="18"/>
      <c r="C279" s="19" t="str">
        <f t="shared" si="30"/>
        <v> --</v>
      </c>
      <c r="D279" s="20"/>
      <c r="E279" s="20"/>
      <c r="F279" s="20"/>
      <c r="G279" s="20"/>
      <c r="H279" s="21" t="str">
        <f t="shared" si="31"/>
        <v>-</v>
      </c>
      <c r="I279" s="21" t="str">
        <f t="shared" si="32"/>
        <v>-</v>
      </c>
      <c r="J279" s="2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</row>
    <row r="280" spans="1:121" ht="12.75">
      <c r="A280" s="18"/>
      <c r="B280" s="18"/>
      <c r="C280" s="19" t="str">
        <f t="shared" si="30"/>
        <v> --</v>
      </c>
      <c r="D280" s="20"/>
      <c r="E280" s="20"/>
      <c r="F280" s="20"/>
      <c r="G280" s="20"/>
      <c r="H280" s="21" t="str">
        <f t="shared" si="31"/>
        <v>-</v>
      </c>
      <c r="I280" s="21" t="str">
        <f t="shared" si="32"/>
        <v>-</v>
      </c>
      <c r="J280" s="2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</row>
    <row r="281" spans="1:121" ht="12.75">
      <c r="A281" s="18"/>
      <c r="B281" s="18"/>
      <c r="C281" s="19" t="str">
        <f t="shared" si="30"/>
        <v> --</v>
      </c>
      <c r="D281" s="20"/>
      <c r="E281" s="20"/>
      <c r="F281" s="20"/>
      <c r="G281" s="20"/>
      <c r="H281" s="21" t="str">
        <f t="shared" si="31"/>
        <v>-</v>
      </c>
      <c r="I281" s="21" t="str">
        <f t="shared" si="32"/>
        <v>-</v>
      </c>
      <c r="J281" s="2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</row>
    <row r="282" spans="1:121" ht="12.75">
      <c r="A282" s="18"/>
      <c r="B282" s="18"/>
      <c r="C282" s="19" t="str">
        <f t="shared" si="30"/>
        <v> --</v>
      </c>
      <c r="D282" s="20"/>
      <c r="E282" s="20"/>
      <c r="F282" s="20"/>
      <c r="G282" s="20"/>
      <c r="H282" s="21" t="str">
        <f t="shared" si="31"/>
        <v>-</v>
      </c>
      <c r="I282" s="21" t="str">
        <f t="shared" si="32"/>
        <v>-</v>
      </c>
      <c r="J282" s="2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</row>
    <row r="283" spans="1:121" ht="12.75">
      <c r="A283" s="18"/>
      <c r="B283" s="18"/>
      <c r="C283" s="19" t="str">
        <f aca="true" t="shared" si="33" ref="C283:C313">VLOOKUP(B283,VarList,2,FALSE)</f>
        <v> --</v>
      </c>
      <c r="D283" s="20"/>
      <c r="E283" s="20"/>
      <c r="F283" s="20"/>
      <c r="G283" s="20"/>
      <c r="H283" s="21" t="str">
        <f aca="true" t="shared" si="34" ref="H283:H313">VLOOKUP(G283,AgeList,2,FALSE)</f>
        <v>-</v>
      </c>
      <c r="I283" s="21" t="str">
        <f aca="true" t="shared" si="35" ref="I283:I313">VLOOKUP(G283,AgeList,3,FALSE)</f>
        <v>-</v>
      </c>
      <c r="J283" s="2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</row>
    <row r="284" spans="1:121" ht="12.75">
      <c r="A284" s="18"/>
      <c r="B284" s="18"/>
      <c r="C284" s="19" t="str">
        <f t="shared" si="33"/>
        <v> --</v>
      </c>
      <c r="D284" s="20"/>
      <c r="E284" s="20"/>
      <c r="F284" s="20"/>
      <c r="G284" s="20"/>
      <c r="H284" s="21" t="str">
        <f t="shared" si="34"/>
        <v>-</v>
      </c>
      <c r="I284" s="21" t="str">
        <f t="shared" si="35"/>
        <v>-</v>
      </c>
      <c r="J284" s="2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</row>
    <row r="285" spans="1:121" ht="12.75">
      <c r="A285" s="18"/>
      <c r="B285" s="18"/>
      <c r="C285" s="19" t="str">
        <f t="shared" si="33"/>
        <v> --</v>
      </c>
      <c r="D285" s="20"/>
      <c r="E285" s="20"/>
      <c r="F285" s="20"/>
      <c r="G285" s="20"/>
      <c r="H285" s="21" t="str">
        <f t="shared" si="34"/>
        <v>-</v>
      </c>
      <c r="I285" s="21" t="str">
        <f t="shared" si="35"/>
        <v>-</v>
      </c>
      <c r="J285" s="2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</row>
    <row r="286" spans="1:121" ht="12.75">
      <c r="A286" s="18"/>
      <c r="B286" s="18"/>
      <c r="C286" s="19" t="str">
        <f t="shared" si="33"/>
        <v> --</v>
      </c>
      <c r="D286" s="20"/>
      <c r="E286" s="20"/>
      <c r="F286" s="20"/>
      <c r="G286" s="20"/>
      <c r="H286" s="21" t="str">
        <f t="shared" si="34"/>
        <v>-</v>
      </c>
      <c r="I286" s="21" t="str">
        <f t="shared" si="35"/>
        <v>-</v>
      </c>
      <c r="J286" s="2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</row>
    <row r="287" spans="1:121" ht="12.75">
      <c r="A287" s="18"/>
      <c r="B287" s="18"/>
      <c r="C287" s="19" t="str">
        <f t="shared" si="33"/>
        <v> --</v>
      </c>
      <c r="D287" s="20"/>
      <c r="E287" s="20"/>
      <c r="F287" s="20"/>
      <c r="G287" s="20"/>
      <c r="H287" s="21" t="str">
        <f t="shared" si="34"/>
        <v>-</v>
      </c>
      <c r="I287" s="21" t="str">
        <f t="shared" si="35"/>
        <v>-</v>
      </c>
      <c r="J287" s="2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</row>
    <row r="288" spans="1:121" ht="12.75">
      <c r="A288" s="18"/>
      <c r="B288" s="18"/>
      <c r="C288" s="19" t="str">
        <f t="shared" si="33"/>
        <v> --</v>
      </c>
      <c r="D288" s="20"/>
      <c r="E288" s="20"/>
      <c r="F288" s="20"/>
      <c r="G288" s="20"/>
      <c r="H288" s="21" t="str">
        <f t="shared" si="34"/>
        <v>-</v>
      </c>
      <c r="I288" s="21" t="str">
        <f t="shared" si="35"/>
        <v>-</v>
      </c>
      <c r="J288" s="2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</row>
    <row r="289" spans="1:121" ht="12.75">
      <c r="A289" s="18"/>
      <c r="B289" s="18"/>
      <c r="C289" s="19" t="str">
        <f t="shared" si="33"/>
        <v> --</v>
      </c>
      <c r="D289" s="20"/>
      <c r="E289" s="20"/>
      <c r="F289" s="20"/>
      <c r="G289" s="20"/>
      <c r="H289" s="21" t="str">
        <f t="shared" si="34"/>
        <v>-</v>
      </c>
      <c r="I289" s="21" t="str">
        <f t="shared" si="35"/>
        <v>-</v>
      </c>
      <c r="J289" s="2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</row>
    <row r="290" spans="1:121" ht="12.75">
      <c r="A290" s="18"/>
      <c r="B290" s="18"/>
      <c r="C290" s="19" t="str">
        <f t="shared" si="33"/>
        <v> --</v>
      </c>
      <c r="D290" s="20"/>
      <c r="E290" s="20"/>
      <c r="F290" s="20"/>
      <c r="G290" s="20"/>
      <c r="H290" s="21" t="str">
        <f t="shared" si="34"/>
        <v>-</v>
      </c>
      <c r="I290" s="21" t="str">
        <f t="shared" si="35"/>
        <v>-</v>
      </c>
      <c r="J290" s="2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</row>
    <row r="291" spans="1:121" ht="12.75">
      <c r="A291" s="18"/>
      <c r="B291" s="18"/>
      <c r="C291" s="19" t="str">
        <f t="shared" si="33"/>
        <v> --</v>
      </c>
      <c r="D291" s="20"/>
      <c r="E291" s="20"/>
      <c r="F291" s="20"/>
      <c r="G291" s="20"/>
      <c r="H291" s="21" t="str">
        <f t="shared" si="34"/>
        <v>-</v>
      </c>
      <c r="I291" s="21" t="str">
        <f t="shared" si="35"/>
        <v>-</v>
      </c>
      <c r="J291" s="2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</row>
    <row r="292" spans="1:121" ht="12.75">
      <c r="A292" s="18"/>
      <c r="B292" s="18"/>
      <c r="C292" s="19" t="str">
        <f t="shared" si="33"/>
        <v> --</v>
      </c>
      <c r="D292" s="20"/>
      <c r="E292" s="20"/>
      <c r="F292" s="20"/>
      <c r="G292" s="20"/>
      <c r="H292" s="21" t="str">
        <f t="shared" si="34"/>
        <v>-</v>
      </c>
      <c r="I292" s="21" t="str">
        <f t="shared" si="35"/>
        <v>-</v>
      </c>
      <c r="J292" s="2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</row>
    <row r="293" spans="1:121" ht="12.75">
      <c r="A293" s="18"/>
      <c r="B293" s="18"/>
      <c r="C293" s="19" t="str">
        <f t="shared" si="33"/>
        <v> --</v>
      </c>
      <c r="D293" s="20"/>
      <c r="E293" s="20"/>
      <c r="F293" s="20"/>
      <c r="G293" s="20"/>
      <c r="H293" s="21" t="str">
        <f t="shared" si="34"/>
        <v>-</v>
      </c>
      <c r="I293" s="21" t="str">
        <f t="shared" si="35"/>
        <v>-</v>
      </c>
      <c r="J293" s="2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</row>
    <row r="294" spans="1:121" ht="12.75">
      <c r="A294" s="18"/>
      <c r="B294" s="18"/>
      <c r="C294" s="19" t="str">
        <f t="shared" si="33"/>
        <v> --</v>
      </c>
      <c r="D294" s="20"/>
      <c r="E294" s="20"/>
      <c r="F294" s="20"/>
      <c r="G294" s="20"/>
      <c r="H294" s="21" t="str">
        <f t="shared" si="34"/>
        <v>-</v>
      </c>
      <c r="I294" s="21" t="str">
        <f t="shared" si="35"/>
        <v>-</v>
      </c>
      <c r="J294" s="2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</row>
    <row r="295" spans="1:121" ht="12.75">
      <c r="A295" s="18"/>
      <c r="B295" s="18"/>
      <c r="C295" s="19" t="str">
        <f t="shared" si="33"/>
        <v> --</v>
      </c>
      <c r="D295" s="20"/>
      <c r="E295" s="20"/>
      <c r="F295" s="20"/>
      <c r="G295" s="20"/>
      <c r="H295" s="21" t="str">
        <f t="shared" si="34"/>
        <v>-</v>
      </c>
      <c r="I295" s="21" t="str">
        <f t="shared" si="35"/>
        <v>-</v>
      </c>
      <c r="J295" s="2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</row>
    <row r="296" spans="1:121" ht="12.75">
      <c r="A296" s="18"/>
      <c r="B296" s="18"/>
      <c r="C296" s="19" t="str">
        <f t="shared" si="33"/>
        <v> --</v>
      </c>
      <c r="D296" s="20"/>
      <c r="E296" s="20"/>
      <c r="F296" s="20"/>
      <c r="G296" s="20"/>
      <c r="H296" s="21" t="str">
        <f t="shared" si="34"/>
        <v>-</v>
      </c>
      <c r="I296" s="21" t="str">
        <f t="shared" si="35"/>
        <v>-</v>
      </c>
      <c r="J296" s="2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</row>
    <row r="297" spans="1:121" ht="12.75">
      <c r="A297" s="18"/>
      <c r="B297" s="18"/>
      <c r="C297" s="19" t="str">
        <f t="shared" si="33"/>
        <v> --</v>
      </c>
      <c r="D297" s="20"/>
      <c r="E297" s="20"/>
      <c r="F297" s="20"/>
      <c r="G297" s="20"/>
      <c r="H297" s="21" t="str">
        <f t="shared" si="34"/>
        <v>-</v>
      </c>
      <c r="I297" s="21" t="str">
        <f t="shared" si="35"/>
        <v>-</v>
      </c>
      <c r="J297" s="2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</row>
    <row r="298" spans="1:121" ht="12.75">
      <c r="A298" s="18"/>
      <c r="B298" s="18"/>
      <c r="C298" s="19" t="str">
        <f t="shared" si="33"/>
        <v> --</v>
      </c>
      <c r="D298" s="20"/>
      <c r="E298" s="20"/>
      <c r="F298" s="20"/>
      <c r="G298" s="20"/>
      <c r="H298" s="21" t="str">
        <f t="shared" si="34"/>
        <v>-</v>
      </c>
      <c r="I298" s="21" t="str">
        <f t="shared" si="35"/>
        <v>-</v>
      </c>
      <c r="J298" s="2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</row>
    <row r="299" spans="1:121" ht="12.75">
      <c r="A299" s="18"/>
      <c r="B299" s="18"/>
      <c r="C299" s="19" t="str">
        <f t="shared" si="33"/>
        <v> --</v>
      </c>
      <c r="D299" s="20"/>
      <c r="E299" s="20"/>
      <c r="F299" s="20"/>
      <c r="G299" s="20"/>
      <c r="H299" s="21" t="str">
        <f t="shared" si="34"/>
        <v>-</v>
      </c>
      <c r="I299" s="21" t="str">
        <f t="shared" si="35"/>
        <v>-</v>
      </c>
      <c r="J299" s="2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</row>
    <row r="300" spans="1:121" ht="12.75">
      <c r="A300" s="18"/>
      <c r="B300" s="18"/>
      <c r="C300" s="19" t="str">
        <f t="shared" si="33"/>
        <v> --</v>
      </c>
      <c r="D300" s="20"/>
      <c r="E300" s="20"/>
      <c r="F300" s="20"/>
      <c r="G300" s="20"/>
      <c r="H300" s="21" t="str">
        <f t="shared" si="34"/>
        <v>-</v>
      </c>
      <c r="I300" s="21" t="str">
        <f t="shared" si="35"/>
        <v>-</v>
      </c>
      <c r="J300" s="2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</row>
    <row r="301" spans="1:121" ht="12.75">
      <c r="A301" s="18"/>
      <c r="B301" s="18"/>
      <c r="C301" s="19" t="str">
        <f t="shared" si="33"/>
        <v> --</v>
      </c>
      <c r="D301" s="20"/>
      <c r="E301" s="20"/>
      <c r="F301" s="20"/>
      <c r="G301" s="20"/>
      <c r="H301" s="21" t="str">
        <f t="shared" si="34"/>
        <v>-</v>
      </c>
      <c r="I301" s="21" t="str">
        <f t="shared" si="35"/>
        <v>-</v>
      </c>
      <c r="J301" s="2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</row>
    <row r="302" spans="1:121" ht="12.75">
      <c r="A302" s="18"/>
      <c r="B302" s="18"/>
      <c r="C302" s="19" t="str">
        <f t="shared" si="33"/>
        <v> --</v>
      </c>
      <c r="D302" s="20"/>
      <c r="E302" s="20"/>
      <c r="F302" s="20"/>
      <c r="G302" s="20"/>
      <c r="H302" s="21" t="str">
        <f t="shared" si="34"/>
        <v>-</v>
      </c>
      <c r="I302" s="21" t="str">
        <f t="shared" si="35"/>
        <v>-</v>
      </c>
      <c r="J302" s="2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</row>
    <row r="303" spans="1:121" ht="12.75">
      <c r="A303" s="18"/>
      <c r="B303" s="18"/>
      <c r="C303" s="19" t="str">
        <f t="shared" si="33"/>
        <v> --</v>
      </c>
      <c r="D303" s="20"/>
      <c r="E303" s="20"/>
      <c r="F303" s="20"/>
      <c r="G303" s="20"/>
      <c r="H303" s="21" t="str">
        <f t="shared" si="34"/>
        <v>-</v>
      </c>
      <c r="I303" s="21" t="str">
        <f t="shared" si="35"/>
        <v>-</v>
      </c>
      <c r="J303" s="2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</row>
    <row r="304" spans="1:121" ht="12.75">
      <c r="A304" s="18"/>
      <c r="B304" s="18"/>
      <c r="C304" s="19" t="str">
        <f t="shared" si="33"/>
        <v> --</v>
      </c>
      <c r="D304" s="20"/>
      <c r="E304" s="20"/>
      <c r="F304" s="20"/>
      <c r="G304" s="20"/>
      <c r="H304" s="21" t="str">
        <f t="shared" si="34"/>
        <v>-</v>
      </c>
      <c r="I304" s="21" t="str">
        <f t="shared" si="35"/>
        <v>-</v>
      </c>
      <c r="J304" s="2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</row>
    <row r="305" spans="1:121" ht="12.75">
      <c r="A305" s="18"/>
      <c r="B305" s="18"/>
      <c r="C305" s="19" t="str">
        <f t="shared" si="33"/>
        <v> --</v>
      </c>
      <c r="D305" s="20"/>
      <c r="E305" s="20"/>
      <c r="F305" s="20"/>
      <c r="G305" s="20"/>
      <c r="H305" s="21" t="str">
        <f t="shared" si="34"/>
        <v>-</v>
      </c>
      <c r="I305" s="21" t="str">
        <f t="shared" si="35"/>
        <v>-</v>
      </c>
      <c r="J305" s="2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</row>
    <row r="306" spans="1:121" ht="12.75">
      <c r="A306" s="18"/>
      <c r="B306" s="18"/>
      <c r="C306" s="19" t="str">
        <f t="shared" si="33"/>
        <v> --</v>
      </c>
      <c r="D306" s="20"/>
      <c r="E306" s="20"/>
      <c r="F306" s="20"/>
      <c r="G306" s="20"/>
      <c r="H306" s="21" t="str">
        <f t="shared" si="34"/>
        <v>-</v>
      </c>
      <c r="I306" s="21" t="str">
        <f t="shared" si="35"/>
        <v>-</v>
      </c>
      <c r="J306" s="2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</row>
    <row r="307" spans="1:121" ht="12.75">
      <c r="A307" s="18"/>
      <c r="B307" s="18"/>
      <c r="C307" s="19" t="str">
        <f t="shared" si="33"/>
        <v> --</v>
      </c>
      <c r="D307" s="20"/>
      <c r="E307" s="20"/>
      <c r="F307" s="20"/>
      <c r="G307" s="20"/>
      <c r="H307" s="21" t="str">
        <f t="shared" si="34"/>
        <v>-</v>
      </c>
      <c r="I307" s="21" t="str">
        <f t="shared" si="35"/>
        <v>-</v>
      </c>
      <c r="J307" s="2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</row>
    <row r="308" spans="1:121" ht="12.75">
      <c r="A308" s="18"/>
      <c r="B308" s="18"/>
      <c r="C308" s="19" t="str">
        <f t="shared" si="33"/>
        <v> --</v>
      </c>
      <c r="D308" s="20"/>
      <c r="E308" s="20"/>
      <c r="F308" s="20"/>
      <c r="G308" s="20"/>
      <c r="H308" s="21" t="str">
        <f t="shared" si="34"/>
        <v>-</v>
      </c>
      <c r="I308" s="21" t="str">
        <f t="shared" si="35"/>
        <v>-</v>
      </c>
      <c r="J308" s="2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</row>
    <row r="309" spans="1:121" ht="12.75">
      <c r="A309" s="18"/>
      <c r="B309" s="18"/>
      <c r="C309" s="19" t="str">
        <f t="shared" si="33"/>
        <v> --</v>
      </c>
      <c r="D309" s="20"/>
      <c r="E309" s="20"/>
      <c r="F309" s="20"/>
      <c r="G309" s="20"/>
      <c r="H309" s="21" t="str">
        <f t="shared" si="34"/>
        <v>-</v>
      </c>
      <c r="I309" s="21" t="str">
        <f t="shared" si="35"/>
        <v>-</v>
      </c>
      <c r="J309" s="2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</row>
    <row r="310" spans="1:121" ht="12.75">
      <c r="A310" s="18"/>
      <c r="B310" s="18"/>
      <c r="C310" s="19" t="str">
        <f t="shared" si="33"/>
        <v> --</v>
      </c>
      <c r="D310" s="20"/>
      <c r="E310" s="20"/>
      <c r="F310" s="20"/>
      <c r="G310" s="20"/>
      <c r="H310" s="21" t="str">
        <f t="shared" si="34"/>
        <v>-</v>
      </c>
      <c r="I310" s="21" t="str">
        <f t="shared" si="35"/>
        <v>-</v>
      </c>
      <c r="J310" s="2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</row>
    <row r="311" spans="1:121" ht="12.75">
      <c r="A311" s="18"/>
      <c r="B311" s="18"/>
      <c r="C311" s="19" t="str">
        <f t="shared" si="33"/>
        <v> --</v>
      </c>
      <c r="D311" s="20"/>
      <c r="E311" s="20"/>
      <c r="F311" s="20"/>
      <c r="G311" s="20"/>
      <c r="H311" s="21" t="str">
        <f t="shared" si="34"/>
        <v>-</v>
      </c>
      <c r="I311" s="21" t="str">
        <f t="shared" si="35"/>
        <v>-</v>
      </c>
      <c r="J311" s="2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</row>
    <row r="312" spans="1:121" ht="12.75">
      <c r="A312" s="18"/>
      <c r="B312" s="18"/>
      <c r="C312" s="19" t="str">
        <f t="shared" si="33"/>
        <v> --</v>
      </c>
      <c r="D312" s="20"/>
      <c r="E312" s="20"/>
      <c r="F312" s="20"/>
      <c r="G312" s="20"/>
      <c r="H312" s="21" t="str">
        <f t="shared" si="34"/>
        <v>-</v>
      </c>
      <c r="I312" s="21" t="str">
        <f t="shared" si="35"/>
        <v>-</v>
      </c>
      <c r="J312" s="2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</row>
    <row r="313" spans="1:121" ht="12.75">
      <c r="A313" s="18"/>
      <c r="B313" s="18"/>
      <c r="C313" s="19" t="str">
        <f t="shared" si="33"/>
        <v> --</v>
      </c>
      <c r="D313" s="20"/>
      <c r="E313" s="20"/>
      <c r="F313" s="20"/>
      <c r="G313" s="20"/>
      <c r="H313" s="21" t="str">
        <f t="shared" si="34"/>
        <v>-</v>
      </c>
      <c r="I313" s="21" t="str">
        <f t="shared" si="35"/>
        <v>-</v>
      </c>
      <c r="J313" s="2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</row>
    <row r="314" spans="1:16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24.75" customHeight="1" hidden="1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</sheetData>
  <mergeCells count="4">
    <mergeCell ref="F5:F7"/>
    <mergeCell ref="H5:H7"/>
    <mergeCell ref="I5:I7"/>
    <mergeCell ref="G6:G7"/>
  </mergeCells>
  <dataValidations count="9"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C1">
      <formula1>Countries</formula1>
    </dataValidation>
    <dataValidation type="whole" allowBlank="1" showInputMessage="1" showErrorMessage="1" errorTitle="Error" error="Must be integer between 1750 and 2300." sqref="A8:A313">
      <formula1>1750</formula1>
      <formula2>2300</formula2>
    </dataValidation>
    <dataValidation type="list" showInputMessage="1" showErrorMessage="1" sqref="F8:F313">
      <formula1>Nominal</formula1>
    </dataValidation>
    <dataValidation type="list" allowBlank="1" showInputMessage="1" showErrorMessage="1" sqref="J8:J313">
      <formula1>Status</formula1>
    </dataValidation>
    <dataValidation type="list" allowBlank="1" showInputMessage="1" showErrorMessage="1" sqref="B8:B313">
      <formula1>VarNames</formula1>
    </dataValidation>
    <dataValidation type="list" allowBlank="1" showInputMessage="1" showErrorMessage="1" sqref="G8:G313">
      <formula1>AgeGroups</formula1>
    </dataValidation>
    <dataValidation type="list" allowBlank="1" showInputMessage="1" showErrorMessage="1" sqref="E8:E313">
      <formula1>Units</formula1>
    </dataValidation>
    <dataValidation type="list" allowBlank="1" showInputMessage="1" showErrorMessage="1" sqref="D8:D313">
      <formula1>VarType</formula1>
    </dataValidation>
  </dataValidations>
  <hyperlinks>
    <hyperlink ref="E2" r:id="rId1" display="HEL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7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11" t="s">
        <v>488</v>
      </c>
      <c r="B1" s="11"/>
      <c r="C1" s="12" t="s">
        <v>42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1" t="s">
        <v>489</v>
      </c>
      <c r="B2" s="11"/>
      <c r="C2" s="12" t="s">
        <v>490</v>
      </c>
      <c r="D2" s="11"/>
      <c r="E2" s="24" t="s">
        <v>491</v>
      </c>
      <c r="F2" s="11"/>
      <c r="G2" s="11"/>
      <c r="H2" s="11"/>
      <c r="I2" s="11"/>
      <c r="J2" s="11"/>
      <c r="K2" s="11"/>
      <c r="L2" s="11"/>
      <c r="M2" s="11"/>
    </row>
    <row r="3" spans="1:13" ht="12.75">
      <c r="A3" s="11" t="s">
        <v>492</v>
      </c>
      <c r="B3" s="11"/>
      <c r="C3" s="14">
        <v>39178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5" t="s">
        <v>611</v>
      </c>
      <c r="B6" s="15"/>
      <c r="C6" s="11"/>
      <c r="D6" s="33" t="s">
        <v>612</v>
      </c>
      <c r="E6" s="35" t="s">
        <v>613</v>
      </c>
      <c r="F6" s="33" t="s">
        <v>614</v>
      </c>
      <c r="G6" s="25"/>
      <c r="H6" s="25"/>
      <c r="I6" s="25"/>
      <c r="J6" s="11"/>
      <c r="K6" s="11"/>
      <c r="L6" s="11"/>
      <c r="M6" s="11"/>
    </row>
    <row r="7" spans="1:13" ht="12.75" customHeight="1">
      <c r="A7" s="11"/>
      <c r="B7" s="11"/>
      <c r="C7" s="11"/>
      <c r="D7" s="34"/>
      <c r="E7" s="35"/>
      <c r="F7" s="33"/>
      <c r="G7" s="33" t="s">
        <v>615</v>
      </c>
      <c r="H7" s="25"/>
      <c r="I7" s="25"/>
      <c r="J7" s="11"/>
      <c r="K7" s="11"/>
      <c r="L7" s="11"/>
      <c r="M7" s="11"/>
    </row>
    <row r="8" spans="1:13" ht="12.75">
      <c r="A8" s="15" t="s">
        <v>498</v>
      </c>
      <c r="B8" s="15" t="s">
        <v>53</v>
      </c>
      <c r="C8" s="15" t="s">
        <v>499</v>
      </c>
      <c r="D8" s="34"/>
      <c r="E8" s="35"/>
      <c r="F8" s="36"/>
      <c r="G8" s="33"/>
      <c r="H8" s="25" t="s">
        <v>616</v>
      </c>
      <c r="I8" s="25" t="s">
        <v>617</v>
      </c>
      <c r="J8" s="11"/>
      <c r="K8" s="11"/>
      <c r="L8" s="11"/>
      <c r="M8" s="11"/>
    </row>
    <row r="9" spans="1:9" ht="63.75">
      <c r="A9" s="17">
        <v>1999</v>
      </c>
      <c r="B9" s="18" t="s">
        <v>132</v>
      </c>
      <c r="C9" s="26" t="str">
        <f aca="true" t="shared" si="0" ref="C9:C74">VLOOKUP(B9,VarList,2,FALSE)</f>
        <v>Asset-based Reallocations</v>
      </c>
      <c r="D9" s="27" t="s">
        <v>618</v>
      </c>
      <c r="E9" s="27"/>
      <c r="F9" s="28"/>
      <c r="G9" s="27"/>
      <c r="H9" s="27" t="s">
        <v>619</v>
      </c>
      <c r="I9" s="27" t="s">
        <v>622</v>
      </c>
    </row>
    <row r="10" spans="1:9" ht="51">
      <c r="A10" s="17">
        <f aca="true" t="shared" si="1" ref="A10:A23">$A$9</f>
        <v>1999</v>
      </c>
      <c r="B10" s="18" t="s">
        <v>134</v>
      </c>
      <c r="C10" s="26" t="str">
        <f t="shared" si="0"/>
        <v>Asset Income</v>
      </c>
      <c r="D10" s="27" t="s">
        <v>618</v>
      </c>
      <c r="E10" s="27"/>
      <c r="F10" s="27"/>
      <c r="G10" s="27"/>
      <c r="H10" s="27"/>
      <c r="I10" s="27" t="s">
        <v>622</v>
      </c>
    </row>
    <row r="11" spans="1:9" ht="51">
      <c r="A11" s="17">
        <f t="shared" si="1"/>
        <v>1999</v>
      </c>
      <c r="B11" s="18" t="s">
        <v>136</v>
      </c>
      <c r="C11" s="26" t="str">
        <f t="shared" si="0"/>
        <v>Saving</v>
      </c>
      <c r="D11" s="27"/>
      <c r="E11" s="27"/>
      <c r="F11" s="27"/>
      <c r="G11" s="27"/>
      <c r="H11" s="27" t="s">
        <v>623</v>
      </c>
      <c r="I11" s="27"/>
    </row>
    <row r="12" spans="1:9" ht="25.5">
      <c r="A12" s="17">
        <f t="shared" si="1"/>
        <v>1999</v>
      </c>
      <c r="B12" s="18" t="s">
        <v>184</v>
      </c>
      <c r="C12" s="26" t="str">
        <f t="shared" si="0"/>
        <v>Public Asset-based Reallocations</v>
      </c>
      <c r="D12" s="27"/>
      <c r="E12" s="27"/>
      <c r="F12" s="27"/>
      <c r="G12" s="27"/>
      <c r="H12" s="27" t="s">
        <v>621</v>
      </c>
      <c r="I12" s="27" t="s">
        <v>622</v>
      </c>
    </row>
    <row r="13" spans="1:9" ht="25.5">
      <c r="A13" s="17">
        <f t="shared" si="1"/>
        <v>1999</v>
      </c>
      <c r="B13" s="18" t="s">
        <v>186</v>
      </c>
      <c r="C13" s="26" t="str">
        <f t="shared" si="0"/>
        <v>Public Asset Income</v>
      </c>
      <c r="D13" s="27"/>
      <c r="E13" s="27"/>
      <c r="F13" s="27"/>
      <c r="G13" s="27"/>
      <c r="H13" s="27" t="s">
        <v>621</v>
      </c>
      <c r="I13" s="27" t="s">
        <v>622</v>
      </c>
    </row>
    <row r="14" spans="1:9" ht="25.5">
      <c r="A14" s="17">
        <f t="shared" si="1"/>
        <v>1999</v>
      </c>
      <c r="B14" s="18" t="s">
        <v>188</v>
      </c>
      <c r="C14" s="26" t="str">
        <f t="shared" si="0"/>
        <v>Public Capital Income</v>
      </c>
      <c r="D14" s="27"/>
      <c r="E14" s="27"/>
      <c r="F14" s="27"/>
      <c r="G14" s="27"/>
      <c r="H14" s="27" t="s">
        <v>621</v>
      </c>
      <c r="I14" s="27" t="s">
        <v>622</v>
      </c>
    </row>
    <row r="15" spans="1:9" ht="25.5">
      <c r="A15" s="17">
        <f t="shared" si="1"/>
        <v>1999</v>
      </c>
      <c r="B15" s="18" t="s">
        <v>196</v>
      </c>
      <c r="C15" s="26" t="str">
        <f t="shared" si="0"/>
        <v>Public Credit Income</v>
      </c>
      <c r="D15" s="27"/>
      <c r="E15" s="27"/>
      <c r="F15" s="27"/>
      <c r="G15" s="27"/>
      <c r="H15" s="27" t="s">
        <v>621</v>
      </c>
      <c r="I15" s="27" t="s">
        <v>622</v>
      </c>
    </row>
    <row r="16" spans="1:9" ht="25.5">
      <c r="A16" s="17">
        <f t="shared" si="1"/>
        <v>1999</v>
      </c>
      <c r="B16" s="18" t="s">
        <v>198</v>
      </c>
      <c r="C16" s="26" t="str">
        <f t="shared" si="0"/>
        <v>Public Credit Income Inflows</v>
      </c>
      <c r="D16" s="27"/>
      <c r="E16" s="27"/>
      <c r="F16" s="27"/>
      <c r="G16" s="27"/>
      <c r="H16" s="27" t="s">
        <v>621</v>
      </c>
      <c r="I16" s="27" t="s">
        <v>622</v>
      </c>
    </row>
    <row r="17" spans="1:9" ht="25.5">
      <c r="A17" s="17">
        <f t="shared" si="1"/>
        <v>1999</v>
      </c>
      <c r="B17" s="18" t="s">
        <v>200</v>
      </c>
      <c r="C17" s="26" t="str">
        <f t="shared" si="0"/>
        <v>Public Credit Income Outflows</v>
      </c>
      <c r="D17" s="27"/>
      <c r="E17" s="27"/>
      <c r="F17" s="27"/>
      <c r="G17" s="27"/>
      <c r="H17" s="27" t="s">
        <v>621</v>
      </c>
      <c r="I17" s="27" t="s">
        <v>622</v>
      </c>
    </row>
    <row r="18" spans="1:9" ht="25.5">
      <c r="A18" s="17">
        <f t="shared" si="1"/>
        <v>1999</v>
      </c>
      <c r="B18" s="18" t="s">
        <v>202</v>
      </c>
      <c r="C18" s="26" t="str">
        <f t="shared" si="0"/>
        <v>Public Saving</v>
      </c>
      <c r="D18" s="27"/>
      <c r="E18" s="27"/>
      <c r="F18" s="27"/>
      <c r="G18" s="27"/>
      <c r="H18" s="27" t="s">
        <v>621</v>
      </c>
      <c r="I18" s="27" t="s">
        <v>622</v>
      </c>
    </row>
    <row r="19" spans="1:9" ht="25.5">
      <c r="A19" s="17">
        <f t="shared" si="1"/>
        <v>1999</v>
      </c>
      <c r="B19" s="18" t="s">
        <v>204</v>
      </c>
      <c r="C19" s="26" t="str">
        <f t="shared" si="0"/>
        <v>Public Investment</v>
      </c>
      <c r="D19" s="27"/>
      <c r="E19" s="27"/>
      <c r="F19" s="27"/>
      <c r="G19" s="27"/>
      <c r="H19" s="27" t="s">
        <v>621</v>
      </c>
      <c r="I19" s="27" t="s">
        <v>622</v>
      </c>
    </row>
    <row r="20" spans="1:9" ht="51">
      <c r="A20" s="17">
        <f t="shared" si="1"/>
        <v>1999</v>
      </c>
      <c r="B20" t="s">
        <v>212</v>
      </c>
      <c r="C20" s="26" t="str">
        <f t="shared" si="0"/>
        <v>Public Accumulation of Credit </v>
      </c>
      <c r="D20" s="27"/>
      <c r="E20" s="27"/>
      <c r="F20" s="27"/>
      <c r="G20" s="27"/>
      <c r="H20" s="27" t="s">
        <v>625</v>
      </c>
      <c r="I20" s="27" t="s">
        <v>622</v>
      </c>
    </row>
    <row r="21" spans="1:9" ht="51">
      <c r="A21" s="17">
        <f t="shared" si="1"/>
        <v>1999</v>
      </c>
      <c r="B21" s="18" t="s">
        <v>138</v>
      </c>
      <c r="C21" s="26" t="str">
        <f t="shared" si="0"/>
        <v>Private Asset-based Reallocations</v>
      </c>
      <c r="D21" s="27" t="s">
        <v>618</v>
      </c>
      <c r="E21" s="27"/>
      <c r="F21" s="27"/>
      <c r="G21" s="27"/>
      <c r="I21" s="27"/>
    </row>
    <row r="22" spans="1:9" ht="229.5">
      <c r="A22" s="17">
        <f t="shared" si="1"/>
        <v>1999</v>
      </c>
      <c r="B22" s="18" t="s">
        <v>140</v>
      </c>
      <c r="C22" s="26" t="str">
        <f t="shared" si="0"/>
        <v>Private Asset Income</v>
      </c>
      <c r="D22" s="27" t="s">
        <v>618</v>
      </c>
      <c r="E22" s="27"/>
      <c r="F22" s="27"/>
      <c r="G22" s="27" t="s">
        <v>620</v>
      </c>
      <c r="H22" s="27" t="s">
        <v>626</v>
      </c>
      <c r="I22" s="27"/>
    </row>
    <row r="23" spans="1:9" ht="38.25">
      <c r="A23" s="17">
        <f t="shared" si="1"/>
        <v>1999</v>
      </c>
      <c r="B23" s="18" t="s">
        <v>166</v>
      </c>
      <c r="C23" s="26" t="str">
        <f t="shared" si="0"/>
        <v>Private Saving</v>
      </c>
      <c r="D23" s="27"/>
      <c r="E23" s="27"/>
      <c r="F23" s="27"/>
      <c r="G23" s="27"/>
      <c r="H23" s="27" t="s">
        <v>624</v>
      </c>
      <c r="I23" s="27"/>
    </row>
    <row r="24" spans="1:9" ht="12.75">
      <c r="A24" s="29"/>
      <c r="B24" s="30"/>
      <c r="C24" s="26" t="str">
        <f t="shared" si="0"/>
        <v> --</v>
      </c>
      <c r="D24" s="27"/>
      <c r="E24" s="27"/>
      <c r="F24" s="27"/>
      <c r="G24" s="27"/>
      <c r="H24" s="27"/>
      <c r="I24" s="27"/>
    </row>
    <row r="25" spans="1:9" ht="12.75">
      <c r="A25" s="29"/>
      <c r="B25" s="30"/>
      <c r="C25" s="26" t="str">
        <f t="shared" si="0"/>
        <v> --</v>
      </c>
      <c r="D25" s="27"/>
      <c r="E25" s="27"/>
      <c r="F25" s="27"/>
      <c r="G25" s="27"/>
      <c r="H25" s="27"/>
      <c r="I25" s="27"/>
    </row>
    <row r="26" spans="1:9" ht="12.75">
      <c r="A26" s="29"/>
      <c r="B26" s="30"/>
      <c r="C26" s="26" t="str">
        <f t="shared" si="0"/>
        <v> --</v>
      </c>
      <c r="D26" s="27"/>
      <c r="E26" s="27"/>
      <c r="F26" s="27"/>
      <c r="G26" s="27"/>
      <c r="H26" s="27"/>
      <c r="I26" s="27"/>
    </row>
    <row r="27" spans="1:9" ht="12.75">
      <c r="A27" s="29"/>
      <c r="B27" s="30"/>
      <c r="C27" s="26" t="str">
        <f t="shared" si="0"/>
        <v> --</v>
      </c>
      <c r="D27" s="27"/>
      <c r="E27" s="27"/>
      <c r="F27" s="27"/>
      <c r="G27" s="27"/>
      <c r="H27" s="27"/>
      <c r="I27" s="27"/>
    </row>
    <row r="28" spans="1:9" ht="12.75">
      <c r="A28" s="29"/>
      <c r="B28" s="30"/>
      <c r="C28" s="26" t="str">
        <f t="shared" si="0"/>
        <v> --</v>
      </c>
      <c r="D28" s="27"/>
      <c r="E28" s="27"/>
      <c r="F28" s="27"/>
      <c r="G28" s="27"/>
      <c r="H28" s="27"/>
      <c r="I28" s="27"/>
    </row>
    <row r="29" spans="1:9" ht="12.75">
      <c r="A29" s="29"/>
      <c r="B29" s="30"/>
      <c r="C29" s="26" t="str">
        <f t="shared" si="0"/>
        <v> --</v>
      </c>
      <c r="D29" s="27"/>
      <c r="E29" s="27"/>
      <c r="F29" s="27"/>
      <c r="G29" s="27"/>
      <c r="H29" s="27"/>
      <c r="I29" s="27"/>
    </row>
    <row r="30" spans="1:9" ht="12.75">
      <c r="A30" s="29"/>
      <c r="B30" s="30"/>
      <c r="C30" s="26" t="str">
        <f t="shared" si="0"/>
        <v> --</v>
      </c>
      <c r="D30" s="27"/>
      <c r="E30" s="27"/>
      <c r="F30" s="27"/>
      <c r="G30" s="27"/>
      <c r="H30" s="27"/>
      <c r="I30" s="27"/>
    </row>
    <row r="31" spans="1:9" ht="12.75">
      <c r="A31" s="29"/>
      <c r="B31" s="30"/>
      <c r="C31" s="26" t="str">
        <f t="shared" si="0"/>
        <v> --</v>
      </c>
      <c r="D31" s="27"/>
      <c r="E31" s="27"/>
      <c r="F31" s="27"/>
      <c r="G31" s="27"/>
      <c r="H31" s="27"/>
      <c r="I31" s="27"/>
    </row>
    <row r="32" spans="1:9" ht="12.75">
      <c r="A32" s="29"/>
      <c r="B32" s="30"/>
      <c r="C32" s="26" t="str">
        <f t="shared" si="0"/>
        <v> --</v>
      </c>
      <c r="D32" s="27"/>
      <c r="E32" s="27"/>
      <c r="F32" s="27"/>
      <c r="G32" s="27"/>
      <c r="H32" s="27"/>
      <c r="I32" s="27"/>
    </row>
    <row r="33" spans="1:9" ht="12.75">
      <c r="A33" s="29"/>
      <c r="B33" s="30"/>
      <c r="C33" s="26" t="str">
        <f t="shared" si="0"/>
        <v> --</v>
      </c>
      <c r="D33" s="27"/>
      <c r="E33" s="27"/>
      <c r="F33" s="27"/>
      <c r="G33" s="27"/>
      <c r="H33" s="27"/>
      <c r="I33" s="27"/>
    </row>
    <row r="34" spans="1:9" ht="12.75">
      <c r="A34" s="29"/>
      <c r="B34" s="30"/>
      <c r="C34" s="26" t="str">
        <f t="shared" si="0"/>
        <v> --</v>
      </c>
      <c r="D34" s="27"/>
      <c r="E34" s="27"/>
      <c r="F34" s="27"/>
      <c r="G34" s="27"/>
      <c r="H34" s="27"/>
      <c r="I34" s="27"/>
    </row>
    <row r="35" spans="1:9" ht="12.75">
      <c r="A35" s="29"/>
      <c r="B35" s="30"/>
      <c r="C35" s="26" t="str">
        <f t="shared" si="0"/>
        <v> --</v>
      </c>
      <c r="D35" s="27"/>
      <c r="E35" s="27"/>
      <c r="F35" s="27"/>
      <c r="G35" s="27"/>
      <c r="H35" s="27"/>
      <c r="I35" s="27"/>
    </row>
    <row r="36" spans="1:9" ht="12.75">
      <c r="A36" s="29"/>
      <c r="B36" s="30"/>
      <c r="C36" s="26" t="str">
        <f t="shared" si="0"/>
        <v> --</v>
      </c>
      <c r="D36" s="27"/>
      <c r="E36" s="27"/>
      <c r="F36" s="27"/>
      <c r="G36" s="27"/>
      <c r="H36" s="27"/>
      <c r="I36" s="27"/>
    </row>
    <row r="37" spans="1:9" ht="12.75">
      <c r="A37" s="29"/>
      <c r="B37" s="30"/>
      <c r="C37" s="26" t="str">
        <f t="shared" si="0"/>
        <v> --</v>
      </c>
      <c r="D37" s="27"/>
      <c r="E37" s="27"/>
      <c r="F37" s="27"/>
      <c r="G37" s="27"/>
      <c r="H37" s="27"/>
      <c r="I37" s="27"/>
    </row>
    <row r="38" spans="1:9" ht="12.75">
      <c r="A38" s="29"/>
      <c r="B38" s="30"/>
      <c r="C38" s="26" t="str">
        <f t="shared" si="0"/>
        <v> --</v>
      </c>
      <c r="D38" s="27"/>
      <c r="E38" s="27"/>
      <c r="F38" s="27"/>
      <c r="G38" s="27"/>
      <c r="H38" s="27"/>
      <c r="I38" s="27"/>
    </row>
    <row r="39" spans="1:9" ht="12.75">
      <c r="A39" s="29"/>
      <c r="B39" s="30"/>
      <c r="C39" s="26" t="str">
        <f t="shared" si="0"/>
        <v> --</v>
      </c>
      <c r="D39" s="27"/>
      <c r="E39" s="27"/>
      <c r="F39" s="27"/>
      <c r="G39" s="27"/>
      <c r="H39" s="27"/>
      <c r="I39" s="27"/>
    </row>
    <row r="40" spans="1:9" ht="12.75">
      <c r="A40" s="29"/>
      <c r="B40" s="30"/>
      <c r="C40" s="26" t="str">
        <f t="shared" si="0"/>
        <v> --</v>
      </c>
      <c r="D40" s="27"/>
      <c r="E40" s="27"/>
      <c r="F40" s="27"/>
      <c r="G40" s="27"/>
      <c r="H40" s="27"/>
      <c r="I40" s="27"/>
    </row>
    <row r="41" spans="1:9" ht="12.75">
      <c r="A41" s="29"/>
      <c r="B41" s="30"/>
      <c r="C41" s="26" t="str">
        <f t="shared" si="0"/>
        <v> --</v>
      </c>
      <c r="D41" s="27"/>
      <c r="E41" s="27"/>
      <c r="F41" s="27"/>
      <c r="G41" s="27"/>
      <c r="H41" s="27"/>
      <c r="I41" s="27"/>
    </row>
    <row r="42" spans="1:9" ht="12.75">
      <c r="A42" s="29"/>
      <c r="B42" s="30"/>
      <c r="C42" s="26" t="str">
        <f t="shared" si="0"/>
        <v> --</v>
      </c>
      <c r="D42" s="27"/>
      <c r="E42" s="27"/>
      <c r="F42" s="27"/>
      <c r="G42" s="27"/>
      <c r="H42" s="27"/>
      <c r="I42" s="27"/>
    </row>
    <row r="43" spans="1:9" ht="12.75">
      <c r="A43" s="29"/>
      <c r="B43" s="30"/>
      <c r="C43" s="26" t="str">
        <f t="shared" si="0"/>
        <v> --</v>
      </c>
      <c r="D43" s="27"/>
      <c r="E43" s="27"/>
      <c r="F43" s="27"/>
      <c r="G43" s="27"/>
      <c r="H43" s="27"/>
      <c r="I43" s="27"/>
    </row>
    <row r="44" spans="1:9" ht="12.75">
      <c r="A44" s="29"/>
      <c r="B44" s="30"/>
      <c r="C44" s="26" t="str">
        <f t="shared" si="0"/>
        <v> --</v>
      </c>
      <c r="D44" s="27"/>
      <c r="E44" s="27"/>
      <c r="F44" s="27"/>
      <c r="G44" s="27"/>
      <c r="H44" s="27"/>
      <c r="I44" s="27"/>
    </row>
    <row r="45" spans="1:9" ht="12.75">
      <c r="A45" s="29"/>
      <c r="B45" s="30"/>
      <c r="C45" s="26" t="str">
        <f t="shared" si="0"/>
        <v> --</v>
      </c>
      <c r="D45" s="27"/>
      <c r="E45" s="27"/>
      <c r="F45" s="27"/>
      <c r="G45" s="27"/>
      <c r="H45" s="27"/>
      <c r="I45" s="27"/>
    </row>
    <row r="46" spans="1:9" ht="12.75">
      <c r="A46" s="29"/>
      <c r="B46" s="30"/>
      <c r="C46" s="26" t="str">
        <f t="shared" si="0"/>
        <v> --</v>
      </c>
      <c r="D46" s="27"/>
      <c r="E46" s="27"/>
      <c r="F46" s="27"/>
      <c r="G46" s="27"/>
      <c r="H46" s="27"/>
      <c r="I46" s="27"/>
    </row>
    <row r="47" spans="1:9" ht="12.75">
      <c r="A47" s="29"/>
      <c r="B47" s="30"/>
      <c r="C47" s="26" t="str">
        <f t="shared" si="0"/>
        <v> --</v>
      </c>
      <c r="D47" s="27"/>
      <c r="E47" s="27"/>
      <c r="F47" s="27"/>
      <c r="G47" s="27"/>
      <c r="H47" s="27"/>
      <c r="I47" s="27"/>
    </row>
    <row r="48" spans="1:9" ht="12.75">
      <c r="A48" s="29"/>
      <c r="B48" s="30"/>
      <c r="C48" s="26" t="str">
        <f t="shared" si="0"/>
        <v> --</v>
      </c>
      <c r="D48" s="27"/>
      <c r="E48" s="27"/>
      <c r="F48" s="27"/>
      <c r="G48" s="27"/>
      <c r="H48" s="27"/>
      <c r="I48" s="27"/>
    </row>
    <row r="49" spans="1:9" ht="12.75">
      <c r="A49" s="29"/>
      <c r="B49" s="30"/>
      <c r="C49" s="26" t="str">
        <f t="shared" si="0"/>
        <v> --</v>
      </c>
      <c r="D49" s="27"/>
      <c r="E49" s="27"/>
      <c r="F49" s="27"/>
      <c r="G49" s="27"/>
      <c r="H49" s="27"/>
      <c r="I49" s="27"/>
    </row>
    <row r="50" spans="1:9" ht="12.75">
      <c r="A50" s="29"/>
      <c r="B50" s="30"/>
      <c r="C50" s="26" t="str">
        <f t="shared" si="0"/>
        <v> --</v>
      </c>
      <c r="D50" s="27"/>
      <c r="E50" s="27"/>
      <c r="F50" s="27"/>
      <c r="G50" s="27"/>
      <c r="H50" s="27"/>
      <c r="I50" s="27"/>
    </row>
    <row r="51" spans="1:9" ht="12.75">
      <c r="A51" s="29"/>
      <c r="B51" s="30"/>
      <c r="C51" s="26" t="str">
        <f t="shared" si="0"/>
        <v> --</v>
      </c>
      <c r="D51" s="27"/>
      <c r="E51" s="27"/>
      <c r="F51" s="27"/>
      <c r="G51" s="27"/>
      <c r="H51" s="27"/>
      <c r="I51" s="27"/>
    </row>
    <row r="52" spans="1:9" ht="12.75">
      <c r="A52" s="29"/>
      <c r="B52" s="30"/>
      <c r="C52" s="26" t="str">
        <f t="shared" si="0"/>
        <v> --</v>
      </c>
      <c r="D52" s="27"/>
      <c r="E52" s="27"/>
      <c r="F52" s="27"/>
      <c r="G52" s="27"/>
      <c r="H52" s="27"/>
      <c r="I52" s="27"/>
    </row>
    <row r="53" spans="1:9" ht="12.75">
      <c r="A53" s="29"/>
      <c r="B53" s="30"/>
      <c r="C53" s="26" t="str">
        <f t="shared" si="0"/>
        <v> --</v>
      </c>
      <c r="D53" s="27"/>
      <c r="E53" s="27"/>
      <c r="F53" s="27"/>
      <c r="G53" s="27"/>
      <c r="H53" s="27"/>
      <c r="I53" s="27"/>
    </row>
    <row r="54" spans="1:9" ht="12.75">
      <c r="A54" s="29"/>
      <c r="B54" s="30"/>
      <c r="C54" s="26" t="str">
        <f t="shared" si="0"/>
        <v> --</v>
      </c>
      <c r="D54" s="27"/>
      <c r="E54" s="27"/>
      <c r="F54" s="27"/>
      <c r="G54" s="27"/>
      <c r="H54" s="27"/>
      <c r="I54" s="27"/>
    </row>
    <row r="55" spans="1:9" ht="12.75">
      <c r="A55" s="29"/>
      <c r="B55" s="30"/>
      <c r="C55" s="26" t="str">
        <f t="shared" si="0"/>
        <v> --</v>
      </c>
      <c r="D55" s="27"/>
      <c r="E55" s="27"/>
      <c r="F55" s="27"/>
      <c r="G55" s="27"/>
      <c r="H55" s="27"/>
      <c r="I55" s="27"/>
    </row>
    <row r="56" spans="1:9" ht="12.75">
      <c r="A56" s="29"/>
      <c r="B56" s="30"/>
      <c r="C56" s="26" t="str">
        <f t="shared" si="0"/>
        <v> --</v>
      </c>
      <c r="D56" s="27"/>
      <c r="E56" s="27"/>
      <c r="F56" s="27"/>
      <c r="G56" s="27"/>
      <c r="H56" s="27"/>
      <c r="I56" s="27"/>
    </row>
    <row r="57" spans="1:9" ht="12.75">
      <c r="A57" s="29"/>
      <c r="B57" s="30"/>
      <c r="C57" s="26" t="str">
        <f t="shared" si="0"/>
        <v> --</v>
      </c>
      <c r="D57" s="27"/>
      <c r="E57" s="27"/>
      <c r="F57" s="27"/>
      <c r="G57" s="27"/>
      <c r="H57" s="27"/>
      <c r="I57" s="27"/>
    </row>
    <row r="58" spans="1:9" ht="12.75">
      <c r="A58" s="29"/>
      <c r="B58" s="30"/>
      <c r="C58" s="26" t="str">
        <f t="shared" si="0"/>
        <v> --</v>
      </c>
      <c r="D58" s="27"/>
      <c r="E58" s="27"/>
      <c r="F58" s="27"/>
      <c r="G58" s="27"/>
      <c r="H58" s="27"/>
      <c r="I58" s="27"/>
    </row>
    <row r="59" spans="1:9" ht="12.75">
      <c r="A59" s="29"/>
      <c r="B59" s="30"/>
      <c r="C59" s="26" t="str">
        <f t="shared" si="0"/>
        <v> --</v>
      </c>
      <c r="D59" s="27"/>
      <c r="E59" s="27"/>
      <c r="F59" s="27"/>
      <c r="G59" s="27"/>
      <c r="H59" s="27"/>
      <c r="I59" s="27"/>
    </row>
    <row r="60" spans="1:9" ht="12.75">
      <c r="A60" s="29"/>
      <c r="B60" s="30"/>
      <c r="C60" s="26" t="str">
        <f t="shared" si="0"/>
        <v> --</v>
      </c>
      <c r="D60" s="27"/>
      <c r="E60" s="27"/>
      <c r="F60" s="27"/>
      <c r="G60" s="27"/>
      <c r="H60" s="27"/>
      <c r="I60" s="27"/>
    </row>
    <row r="61" spans="1:9" ht="12.75">
      <c r="A61" s="29"/>
      <c r="B61" s="30"/>
      <c r="C61" s="26" t="str">
        <f t="shared" si="0"/>
        <v> --</v>
      </c>
      <c r="D61" s="27"/>
      <c r="E61" s="27"/>
      <c r="F61" s="27"/>
      <c r="G61" s="27"/>
      <c r="H61" s="27"/>
      <c r="I61" s="27"/>
    </row>
    <row r="62" spans="1:9" ht="12.75">
      <c r="A62" s="29"/>
      <c r="B62" s="30"/>
      <c r="C62" s="26" t="str">
        <f t="shared" si="0"/>
        <v> --</v>
      </c>
      <c r="D62" s="27"/>
      <c r="E62" s="27"/>
      <c r="F62" s="27"/>
      <c r="G62" s="27"/>
      <c r="H62" s="27"/>
      <c r="I62" s="27"/>
    </row>
    <row r="63" spans="1:9" ht="12.75">
      <c r="A63" s="29"/>
      <c r="B63" s="30"/>
      <c r="C63" s="26" t="str">
        <f t="shared" si="0"/>
        <v> --</v>
      </c>
      <c r="D63" s="27"/>
      <c r="E63" s="27"/>
      <c r="F63" s="27"/>
      <c r="G63" s="27"/>
      <c r="H63" s="27"/>
      <c r="I63" s="27"/>
    </row>
    <row r="64" spans="1:9" ht="12.75">
      <c r="A64" s="29"/>
      <c r="B64" s="30"/>
      <c r="C64" s="26" t="str">
        <f t="shared" si="0"/>
        <v> --</v>
      </c>
      <c r="D64" s="27"/>
      <c r="E64" s="27"/>
      <c r="F64" s="27"/>
      <c r="G64" s="27"/>
      <c r="H64" s="27"/>
      <c r="I64" s="27"/>
    </row>
    <row r="65" spans="1:9" ht="12.75">
      <c r="A65" s="29"/>
      <c r="B65" s="30"/>
      <c r="C65" s="26" t="str">
        <f t="shared" si="0"/>
        <v> --</v>
      </c>
      <c r="D65" s="27"/>
      <c r="E65" s="27"/>
      <c r="F65" s="27"/>
      <c r="G65" s="27"/>
      <c r="H65" s="27"/>
      <c r="I65" s="27"/>
    </row>
    <row r="66" spans="1:9" ht="12.75">
      <c r="A66" s="29"/>
      <c r="B66" s="30"/>
      <c r="C66" s="26" t="str">
        <f t="shared" si="0"/>
        <v> --</v>
      </c>
      <c r="D66" s="27"/>
      <c r="E66" s="27"/>
      <c r="F66" s="27"/>
      <c r="G66" s="27"/>
      <c r="H66" s="27"/>
      <c r="I66" s="27"/>
    </row>
    <row r="67" spans="1:9" ht="12.75">
      <c r="A67" s="29"/>
      <c r="B67" s="30"/>
      <c r="C67" s="26" t="str">
        <f t="shared" si="0"/>
        <v> --</v>
      </c>
      <c r="D67" s="27"/>
      <c r="E67" s="27"/>
      <c r="F67" s="27"/>
      <c r="G67" s="27"/>
      <c r="H67" s="27"/>
      <c r="I67" s="27"/>
    </row>
    <row r="68" spans="1:9" ht="12.75">
      <c r="A68" s="29"/>
      <c r="B68" s="30"/>
      <c r="C68" s="26" t="str">
        <f t="shared" si="0"/>
        <v> --</v>
      </c>
      <c r="D68" s="27"/>
      <c r="E68" s="27"/>
      <c r="F68" s="27"/>
      <c r="G68" s="27"/>
      <c r="H68" s="27"/>
      <c r="I68" s="27"/>
    </row>
    <row r="69" spans="1:9" ht="12.75">
      <c r="A69" s="29"/>
      <c r="B69" s="30"/>
      <c r="C69" s="26" t="str">
        <f t="shared" si="0"/>
        <v> --</v>
      </c>
      <c r="D69" s="27"/>
      <c r="E69" s="27"/>
      <c r="F69" s="27"/>
      <c r="G69" s="27"/>
      <c r="H69" s="27"/>
      <c r="I69" s="27"/>
    </row>
    <row r="70" spans="1:9" ht="12.75">
      <c r="A70" s="29"/>
      <c r="B70" s="30"/>
      <c r="C70" s="26" t="str">
        <f t="shared" si="0"/>
        <v> --</v>
      </c>
      <c r="D70" s="27"/>
      <c r="E70" s="27"/>
      <c r="F70" s="27"/>
      <c r="G70" s="27"/>
      <c r="H70" s="27"/>
      <c r="I70" s="27"/>
    </row>
    <row r="71" spans="1:9" ht="12.75">
      <c r="A71" s="29"/>
      <c r="B71" s="30"/>
      <c r="C71" s="26" t="str">
        <f t="shared" si="0"/>
        <v> --</v>
      </c>
      <c r="D71" s="27"/>
      <c r="E71" s="27"/>
      <c r="F71" s="27"/>
      <c r="G71" s="27"/>
      <c r="H71" s="27"/>
      <c r="I71" s="27"/>
    </row>
    <row r="72" spans="1:9" ht="12.75">
      <c r="A72" s="29"/>
      <c r="B72" s="30"/>
      <c r="C72" s="26" t="str">
        <f t="shared" si="0"/>
        <v> --</v>
      </c>
      <c r="D72" s="27"/>
      <c r="E72" s="27"/>
      <c r="F72" s="27"/>
      <c r="G72" s="27"/>
      <c r="H72" s="27"/>
      <c r="I72" s="27"/>
    </row>
    <row r="73" spans="1:9" ht="12.75">
      <c r="A73" s="29"/>
      <c r="B73" s="30"/>
      <c r="C73" s="26" t="str">
        <f t="shared" si="0"/>
        <v> --</v>
      </c>
      <c r="D73" s="27"/>
      <c r="E73" s="27"/>
      <c r="F73" s="27"/>
      <c r="G73" s="27"/>
      <c r="H73" s="27"/>
      <c r="I73" s="27"/>
    </row>
    <row r="74" spans="1:9" ht="12.75">
      <c r="A74" s="29"/>
      <c r="B74" s="30"/>
      <c r="C74" s="26" t="str">
        <f t="shared" si="0"/>
        <v> --</v>
      </c>
      <c r="D74" s="27"/>
      <c r="E74" s="27"/>
      <c r="F74" s="27"/>
      <c r="G74" s="27"/>
      <c r="H74" s="27"/>
      <c r="I74" s="27"/>
    </row>
    <row r="75" spans="1:9" ht="12.75">
      <c r="A75" s="29"/>
      <c r="B75" s="30"/>
      <c r="C75" s="26" t="str">
        <f aca="true" t="shared" si="2" ref="C75:C138">VLOOKUP(B75,VarList,2,FALSE)</f>
        <v> --</v>
      </c>
      <c r="D75" s="27"/>
      <c r="E75" s="27"/>
      <c r="F75" s="27"/>
      <c r="G75" s="27"/>
      <c r="H75" s="27"/>
      <c r="I75" s="27"/>
    </row>
    <row r="76" spans="1:9" ht="12.75">
      <c r="A76" s="29"/>
      <c r="B76" s="30"/>
      <c r="C76" s="26" t="str">
        <f t="shared" si="2"/>
        <v> --</v>
      </c>
      <c r="D76" s="27"/>
      <c r="E76" s="27"/>
      <c r="F76" s="27"/>
      <c r="G76" s="27"/>
      <c r="H76" s="27"/>
      <c r="I76" s="27"/>
    </row>
    <row r="77" spans="1:9" ht="12.75">
      <c r="A77" s="29"/>
      <c r="B77" s="30"/>
      <c r="C77" s="26" t="str">
        <f t="shared" si="2"/>
        <v> --</v>
      </c>
      <c r="D77" s="27"/>
      <c r="E77" s="27"/>
      <c r="F77" s="27"/>
      <c r="G77" s="27"/>
      <c r="H77" s="27"/>
      <c r="I77" s="27"/>
    </row>
    <row r="78" spans="1:9" ht="12.75">
      <c r="A78" s="29"/>
      <c r="B78" s="30"/>
      <c r="C78" s="26" t="str">
        <f t="shared" si="2"/>
        <v> --</v>
      </c>
      <c r="D78" s="27"/>
      <c r="E78" s="27"/>
      <c r="F78" s="27"/>
      <c r="G78" s="27"/>
      <c r="H78" s="27"/>
      <c r="I78" s="27"/>
    </row>
    <row r="79" spans="1:9" ht="12.75">
      <c r="A79" s="29"/>
      <c r="B79" s="30"/>
      <c r="C79" s="26" t="str">
        <f t="shared" si="2"/>
        <v> --</v>
      </c>
      <c r="D79" s="27"/>
      <c r="E79" s="27"/>
      <c r="F79" s="27"/>
      <c r="G79" s="27"/>
      <c r="H79" s="27"/>
      <c r="I79" s="27"/>
    </row>
    <row r="80" spans="1:9" ht="12.75">
      <c r="A80" s="29"/>
      <c r="B80" s="30"/>
      <c r="C80" s="26" t="str">
        <f t="shared" si="2"/>
        <v> --</v>
      </c>
      <c r="D80" s="27"/>
      <c r="E80" s="27"/>
      <c r="F80" s="27"/>
      <c r="G80" s="27"/>
      <c r="H80" s="27"/>
      <c r="I80" s="27"/>
    </row>
    <row r="81" spans="1:9" ht="12.75">
      <c r="A81" s="29"/>
      <c r="B81" s="30"/>
      <c r="C81" s="26" t="str">
        <f t="shared" si="2"/>
        <v> --</v>
      </c>
      <c r="D81" s="27"/>
      <c r="E81" s="27"/>
      <c r="F81" s="27"/>
      <c r="G81" s="27"/>
      <c r="H81" s="27"/>
      <c r="I81" s="27"/>
    </row>
    <row r="82" spans="1:9" ht="12.75">
      <c r="A82" s="29"/>
      <c r="B82" s="30"/>
      <c r="C82" s="26" t="str">
        <f t="shared" si="2"/>
        <v> --</v>
      </c>
      <c r="D82" s="27"/>
      <c r="E82" s="27"/>
      <c r="F82" s="27"/>
      <c r="G82" s="27"/>
      <c r="H82" s="27"/>
      <c r="I82" s="27"/>
    </row>
    <row r="83" spans="1:9" ht="12.75">
      <c r="A83" s="29"/>
      <c r="B83" s="30"/>
      <c r="C83" s="26" t="str">
        <f t="shared" si="2"/>
        <v> --</v>
      </c>
      <c r="D83" s="27"/>
      <c r="E83" s="27"/>
      <c r="F83" s="27"/>
      <c r="G83" s="27"/>
      <c r="H83" s="27"/>
      <c r="I83" s="27"/>
    </row>
    <row r="84" spans="1:9" ht="12.75">
      <c r="A84" s="29"/>
      <c r="B84" s="30"/>
      <c r="C84" s="26" t="str">
        <f t="shared" si="2"/>
        <v> --</v>
      </c>
      <c r="D84" s="27"/>
      <c r="E84" s="27"/>
      <c r="F84" s="27"/>
      <c r="G84" s="27"/>
      <c r="H84" s="27"/>
      <c r="I84" s="27"/>
    </row>
    <row r="85" spans="1:9" ht="12.75">
      <c r="A85" s="29"/>
      <c r="B85" s="30"/>
      <c r="C85" s="26" t="str">
        <f t="shared" si="2"/>
        <v> --</v>
      </c>
      <c r="D85" s="27"/>
      <c r="E85" s="27"/>
      <c r="F85" s="27"/>
      <c r="G85" s="27"/>
      <c r="H85" s="27"/>
      <c r="I85" s="27"/>
    </row>
    <row r="86" spans="1:9" ht="12.75">
      <c r="A86" s="29"/>
      <c r="B86" s="30"/>
      <c r="C86" s="26" t="str">
        <f t="shared" si="2"/>
        <v> --</v>
      </c>
      <c r="D86" s="27"/>
      <c r="E86" s="27"/>
      <c r="F86" s="27"/>
      <c r="G86" s="27"/>
      <c r="H86" s="27"/>
      <c r="I86" s="27"/>
    </row>
    <row r="87" spans="1:9" ht="12.75">
      <c r="A87" s="29"/>
      <c r="B87" s="30"/>
      <c r="C87" s="26" t="str">
        <f t="shared" si="2"/>
        <v> --</v>
      </c>
      <c r="D87" s="27"/>
      <c r="E87" s="27"/>
      <c r="F87" s="27"/>
      <c r="G87" s="27"/>
      <c r="H87" s="27"/>
      <c r="I87" s="27"/>
    </row>
    <row r="88" spans="1:9" ht="12.75">
      <c r="A88" s="29"/>
      <c r="B88" s="30"/>
      <c r="C88" s="26" t="str">
        <f t="shared" si="2"/>
        <v> --</v>
      </c>
      <c r="D88" s="27"/>
      <c r="E88" s="27"/>
      <c r="F88" s="27"/>
      <c r="G88" s="27"/>
      <c r="H88" s="27"/>
      <c r="I88" s="27"/>
    </row>
    <row r="89" spans="1:9" ht="12.75">
      <c r="A89" s="29"/>
      <c r="B89" s="30"/>
      <c r="C89" s="26" t="str">
        <f t="shared" si="2"/>
        <v> --</v>
      </c>
      <c r="D89" s="27"/>
      <c r="E89" s="27"/>
      <c r="F89" s="27"/>
      <c r="G89" s="27"/>
      <c r="H89" s="27"/>
      <c r="I89" s="27"/>
    </row>
    <row r="90" spans="1:9" ht="12.75">
      <c r="A90" s="29"/>
      <c r="B90" s="30"/>
      <c r="C90" s="26" t="str">
        <f t="shared" si="2"/>
        <v> --</v>
      </c>
      <c r="D90" s="27"/>
      <c r="E90" s="27"/>
      <c r="F90" s="27"/>
      <c r="G90" s="27"/>
      <c r="H90" s="27"/>
      <c r="I90" s="27"/>
    </row>
    <row r="91" spans="1:9" ht="12.75">
      <c r="A91" s="29"/>
      <c r="B91" s="30"/>
      <c r="C91" s="26" t="str">
        <f t="shared" si="2"/>
        <v> --</v>
      </c>
      <c r="D91" s="27"/>
      <c r="E91" s="27"/>
      <c r="F91" s="27"/>
      <c r="G91" s="27"/>
      <c r="H91" s="27"/>
      <c r="I91" s="27"/>
    </row>
    <row r="92" spans="1:9" ht="12.75">
      <c r="A92" s="29"/>
      <c r="B92" s="30"/>
      <c r="C92" s="26" t="str">
        <f t="shared" si="2"/>
        <v> --</v>
      </c>
      <c r="D92" s="27"/>
      <c r="E92" s="27"/>
      <c r="F92" s="27"/>
      <c r="G92" s="27"/>
      <c r="H92" s="27"/>
      <c r="I92" s="27"/>
    </row>
    <row r="93" spans="1:9" ht="12.75">
      <c r="A93" s="29"/>
      <c r="B93" s="30"/>
      <c r="C93" s="26" t="str">
        <f t="shared" si="2"/>
        <v> --</v>
      </c>
      <c r="D93" s="27"/>
      <c r="E93" s="27"/>
      <c r="F93" s="27"/>
      <c r="G93" s="27"/>
      <c r="H93" s="27"/>
      <c r="I93" s="27"/>
    </row>
    <row r="94" spans="1:9" ht="12.75">
      <c r="A94" s="29"/>
      <c r="B94" s="30"/>
      <c r="C94" s="26" t="str">
        <f t="shared" si="2"/>
        <v> --</v>
      </c>
      <c r="D94" s="27"/>
      <c r="E94" s="27"/>
      <c r="F94" s="27"/>
      <c r="G94" s="27"/>
      <c r="H94" s="27"/>
      <c r="I94" s="27"/>
    </row>
    <row r="95" spans="1:9" ht="12.75">
      <c r="A95" s="29"/>
      <c r="B95" s="30"/>
      <c r="C95" s="26" t="str">
        <f t="shared" si="2"/>
        <v> --</v>
      </c>
      <c r="D95" s="27"/>
      <c r="E95" s="27"/>
      <c r="F95" s="27"/>
      <c r="G95" s="27"/>
      <c r="H95" s="27"/>
      <c r="I95" s="27"/>
    </row>
    <row r="96" spans="1:9" ht="12.75">
      <c r="A96" s="29"/>
      <c r="B96" s="30"/>
      <c r="C96" s="26" t="str">
        <f t="shared" si="2"/>
        <v> --</v>
      </c>
      <c r="D96" s="27"/>
      <c r="E96" s="27"/>
      <c r="F96" s="27"/>
      <c r="G96" s="27"/>
      <c r="H96" s="27"/>
      <c r="I96" s="27"/>
    </row>
    <row r="97" spans="1:9" ht="12.75">
      <c r="A97" s="29"/>
      <c r="B97" s="30"/>
      <c r="C97" s="26" t="str">
        <f t="shared" si="2"/>
        <v> --</v>
      </c>
      <c r="D97" s="27"/>
      <c r="E97" s="27"/>
      <c r="F97" s="27"/>
      <c r="G97" s="27"/>
      <c r="H97" s="27"/>
      <c r="I97" s="27"/>
    </row>
    <row r="98" spans="1:9" ht="12.75">
      <c r="A98" s="29"/>
      <c r="B98" s="30"/>
      <c r="C98" s="26" t="str">
        <f t="shared" si="2"/>
        <v> --</v>
      </c>
      <c r="D98" s="27"/>
      <c r="E98" s="27"/>
      <c r="F98" s="27"/>
      <c r="G98" s="27"/>
      <c r="H98" s="27"/>
      <c r="I98" s="27"/>
    </row>
    <row r="99" spans="1:9" ht="12.75">
      <c r="A99" s="29"/>
      <c r="B99" s="30"/>
      <c r="C99" s="26" t="str">
        <f t="shared" si="2"/>
        <v> --</v>
      </c>
      <c r="D99" s="27"/>
      <c r="E99" s="27"/>
      <c r="F99" s="27"/>
      <c r="G99" s="27"/>
      <c r="H99" s="27"/>
      <c r="I99" s="27"/>
    </row>
    <row r="100" spans="1:9" ht="12.75">
      <c r="A100" s="29"/>
      <c r="B100" s="30"/>
      <c r="C100" s="26" t="str">
        <f t="shared" si="2"/>
        <v> --</v>
      </c>
      <c r="D100" s="27"/>
      <c r="E100" s="27"/>
      <c r="F100" s="27"/>
      <c r="G100" s="27"/>
      <c r="H100" s="27"/>
      <c r="I100" s="27"/>
    </row>
    <row r="101" spans="1:9" ht="12.75">
      <c r="A101" s="29"/>
      <c r="B101" s="30"/>
      <c r="C101" s="26" t="str">
        <f t="shared" si="2"/>
        <v> --</v>
      </c>
      <c r="D101" s="27"/>
      <c r="E101" s="27"/>
      <c r="F101" s="27"/>
      <c r="G101" s="27"/>
      <c r="H101" s="27"/>
      <c r="I101" s="27"/>
    </row>
    <row r="102" spans="1:9" ht="12.75">
      <c r="A102" s="29"/>
      <c r="B102" s="30"/>
      <c r="C102" s="26" t="str">
        <f t="shared" si="2"/>
        <v> --</v>
      </c>
      <c r="D102" s="27"/>
      <c r="E102" s="27"/>
      <c r="F102" s="27"/>
      <c r="G102" s="27"/>
      <c r="H102" s="27"/>
      <c r="I102" s="27"/>
    </row>
    <row r="103" spans="1:9" ht="12.75">
      <c r="A103" s="29"/>
      <c r="B103" s="30"/>
      <c r="C103" s="26" t="str">
        <f t="shared" si="2"/>
        <v> --</v>
      </c>
      <c r="D103" s="27"/>
      <c r="E103" s="27"/>
      <c r="F103" s="27"/>
      <c r="G103" s="27"/>
      <c r="H103" s="27"/>
      <c r="I103" s="27"/>
    </row>
    <row r="104" spans="1:9" ht="12.75">
      <c r="A104" s="29"/>
      <c r="B104" s="30"/>
      <c r="C104" s="26" t="str">
        <f t="shared" si="2"/>
        <v> --</v>
      </c>
      <c r="D104" s="27"/>
      <c r="E104" s="27"/>
      <c r="F104" s="27"/>
      <c r="G104" s="27"/>
      <c r="H104" s="27"/>
      <c r="I104" s="27"/>
    </row>
    <row r="105" spans="1:9" ht="12.75">
      <c r="A105" s="29"/>
      <c r="B105" s="30"/>
      <c r="C105" s="26" t="str">
        <f t="shared" si="2"/>
        <v> --</v>
      </c>
      <c r="D105" s="27"/>
      <c r="E105" s="27"/>
      <c r="F105" s="27"/>
      <c r="G105" s="27"/>
      <c r="H105" s="27"/>
      <c r="I105" s="27"/>
    </row>
    <row r="106" spans="1:9" ht="12.75">
      <c r="A106" s="29"/>
      <c r="B106" s="30"/>
      <c r="C106" s="26" t="str">
        <f t="shared" si="2"/>
        <v> --</v>
      </c>
      <c r="D106" s="27"/>
      <c r="E106" s="27"/>
      <c r="F106" s="27"/>
      <c r="G106" s="27"/>
      <c r="H106" s="27"/>
      <c r="I106" s="27"/>
    </row>
    <row r="107" spans="1:9" ht="12.75">
      <c r="A107" s="29"/>
      <c r="B107" s="30"/>
      <c r="C107" s="26" t="str">
        <f t="shared" si="2"/>
        <v> --</v>
      </c>
      <c r="D107" s="27"/>
      <c r="E107" s="27"/>
      <c r="F107" s="27"/>
      <c r="G107" s="27"/>
      <c r="H107" s="27"/>
      <c r="I107" s="27"/>
    </row>
    <row r="108" spans="1:9" ht="12.75">
      <c r="A108" s="29"/>
      <c r="B108" s="30"/>
      <c r="C108" s="26" t="str">
        <f t="shared" si="2"/>
        <v> --</v>
      </c>
      <c r="D108" s="27"/>
      <c r="E108" s="27"/>
      <c r="F108" s="27"/>
      <c r="G108" s="27"/>
      <c r="H108" s="27"/>
      <c r="I108" s="27"/>
    </row>
    <row r="109" spans="1:9" ht="12.75">
      <c r="A109" s="29"/>
      <c r="B109" s="30"/>
      <c r="C109" s="26" t="str">
        <f t="shared" si="2"/>
        <v> --</v>
      </c>
      <c r="D109" s="27"/>
      <c r="E109" s="27"/>
      <c r="F109" s="27"/>
      <c r="G109" s="27"/>
      <c r="H109" s="27"/>
      <c r="I109" s="27"/>
    </row>
    <row r="110" spans="1:9" ht="12.75">
      <c r="A110" s="29"/>
      <c r="B110" s="30"/>
      <c r="C110" s="26" t="str">
        <f t="shared" si="2"/>
        <v> --</v>
      </c>
      <c r="D110" s="27"/>
      <c r="E110" s="27"/>
      <c r="F110" s="27"/>
      <c r="G110" s="27"/>
      <c r="H110" s="27"/>
      <c r="I110" s="27"/>
    </row>
    <row r="111" spans="1:9" ht="12.75">
      <c r="A111" s="29"/>
      <c r="B111" s="30"/>
      <c r="C111" s="26" t="str">
        <f t="shared" si="2"/>
        <v> --</v>
      </c>
      <c r="D111" s="27"/>
      <c r="E111" s="27"/>
      <c r="F111" s="27"/>
      <c r="G111" s="27"/>
      <c r="H111" s="27"/>
      <c r="I111" s="27"/>
    </row>
    <row r="112" spans="1:9" ht="12.75">
      <c r="A112" s="29"/>
      <c r="B112" s="30"/>
      <c r="C112" s="26" t="str">
        <f t="shared" si="2"/>
        <v> --</v>
      </c>
      <c r="D112" s="27"/>
      <c r="E112" s="27"/>
      <c r="F112" s="27"/>
      <c r="G112" s="27"/>
      <c r="H112" s="27"/>
      <c r="I112" s="27"/>
    </row>
    <row r="113" spans="1:9" ht="12.75">
      <c r="A113" s="29"/>
      <c r="B113" s="30"/>
      <c r="C113" s="26" t="str">
        <f t="shared" si="2"/>
        <v> --</v>
      </c>
      <c r="D113" s="27"/>
      <c r="E113" s="27"/>
      <c r="F113" s="27"/>
      <c r="G113" s="27"/>
      <c r="H113" s="27"/>
      <c r="I113" s="27"/>
    </row>
    <row r="114" spans="1:9" ht="12.75">
      <c r="A114" s="29"/>
      <c r="B114" s="30"/>
      <c r="C114" s="26" t="str">
        <f t="shared" si="2"/>
        <v> --</v>
      </c>
      <c r="D114" s="27"/>
      <c r="E114" s="27"/>
      <c r="F114" s="27"/>
      <c r="G114" s="27"/>
      <c r="H114" s="27"/>
      <c r="I114" s="27"/>
    </row>
    <row r="115" spans="1:9" ht="12.75">
      <c r="A115" s="29"/>
      <c r="B115" s="30"/>
      <c r="C115" s="26" t="str">
        <f t="shared" si="2"/>
        <v> --</v>
      </c>
      <c r="D115" s="27"/>
      <c r="E115" s="27"/>
      <c r="F115" s="27"/>
      <c r="G115" s="27"/>
      <c r="H115" s="27"/>
      <c r="I115" s="27"/>
    </row>
    <row r="116" spans="1:9" ht="12.75">
      <c r="A116" s="29"/>
      <c r="B116" s="30"/>
      <c r="C116" s="26" t="str">
        <f t="shared" si="2"/>
        <v> --</v>
      </c>
      <c r="D116" s="27"/>
      <c r="E116" s="27"/>
      <c r="F116" s="27"/>
      <c r="G116" s="27"/>
      <c r="H116" s="27"/>
      <c r="I116" s="27"/>
    </row>
    <row r="117" spans="1:9" ht="12.75">
      <c r="A117" s="29"/>
      <c r="B117" s="30"/>
      <c r="C117" s="26" t="str">
        <f t="shared" si="2"/>
        <v> --</v>
      </c>
      <c r="D117" s="27"/>
      <c r="E117" s="27"/>
      <c r="F117" s="27"/>
      <c r="G117" s="27"/>
      <c r="H117" s="27"/>
      <c r="I117" s="27"/>
    </row>
    <row r="118" spans="1:9" ht="12.75">
      <c r="A118" s="29"/>
      <c r="B118" s="30"/>
      <c r="C118" s="26" t="str">
        <f t="shared" si="2"/>
        <v> --</v>
      </c>
      <c r="D118" s="27"/>
      <c r="E118" s="27"/>
      <c r="F118" s="27"/>
      <c r="G118" s="27"/>
      <c r="H118" s="27"/>
      <c r="I118" s="27"/>
    </row>
    <row r="119" spans="1:9" ht="12.75">
      <c r="A119" s="29"/>
      <c r="B119" s="30"/>
      <c r="C119" s="26" t="str">
        <f t="shared" si="2"/>
        <v> --</v>
      </c>
      <c r="D119" s="27"/>
      <c r="E119" s="27"/>
      <c r="F119" s="27"/>
      <c r="G119" s="27"/>
      <c r="H119" s="27"/>
      <c r="I119" s="27"/>
    </row>
    <row r="120" spans="1:9" ht="12.75">
      <c r="A120" s="29"/>
      <c r="B120" s="30"/>
      <c r="C120" s="26" t="str">
        <f t="shared" si="2"/>
        <v> --</v>
      </c>
      <c r="D120" s="27"/>
      <c r="E120" s="27"/>
      <c r="F120" s="27"/>
      <c r="G120" s="27"/>
      <c r="H120" s="27"/>
      <c r="I120" s="27"/>
    </row>
    <row r="121" spans="1:9" ht="12.75">
      <c r="A121" s="29"/>
      <c r="B121" s="30"/>
      <c r="C121" s="26" t="str">
        <f t="shared" si="2"/>
        <v> --</v>
      </c>
      <c r="D121" s="27"/>
      <c r="E121" s="27"/>
      <c r="F121" s="27"/>
      <c r="G121" s="27"/>
      <c r="H121" s="27"/>
      <c r="I121" s="27"/>
    </row>
    <row r="122" spans="1:9" ht="12.75">
      <c r="A122" s="29"/>
      <c r="B122" s="30"/>
      <c r="C122" s="26" t="str">
        <f t="shared" si="2"/>
        <v> --</v>
      </c>
      <c r="D122" s="27"/>
      <c r="E122" s="27"/>
      <c r="F122" s="27"/>
      <c r="G122" s="27"/>
      <c r="H122" s="27"/>
      <c r="I122" s="27"/>
    </row>
    <row r="123" spans="1:9" ht="12.75">
      <c r="A123" s="29"/>
      <c r="B123" s="30"/>
      <c r="C123" s="26" t="str">
        <f t="shared" si="2"/>
        <v> --</v>
      </c>
      <c r="D123" s="27"/>
      <c r="E123" s="27"/>
      <c r="F123" s="27"/>
      <c r="G123" s="27"/>
      <c r="H123" s="27"/>
      <c r="I123" s="27"/>
    </row>
    <row r="124" spans="1:9" ht="12.75">
      <c r="A124" s="29"/>
      <c r="B124" s="30"/>
      <c r="C124" s="26" t="str">
        <f t="shared" si="2"/>
        <v> --</v>
      </c>
      <c r="D124" s="27"/>
      <c r="E124" s="27"/>
      <c r="F124" s="27"/>
      <c r="G124" s="27"/>
      <c r="H124" s="27"/>
      <c r="I124" s="27"/>
    </row>
    <row r="125" spans="1:9" ht="12.75">
      <c r="A125" s="29"/>
      <c r="B125" s="30"/>
      <c r="C125" s="26" t="str">
        <f t="shared" si="2"/>
        <v> --</v>
      </c>
      <c r="D125" s="27"/>
      <c r="E125" s="27"/>
      <c r="F125" s="27"/>
      <c r="G125" s="27"/>
      <c r="H125" s="27"/>
      <c r="I125" s="27"/>
    </row>
    <row r="126" spans="1:9" ht="12.75">
      <c r="A126" s="29"/>
      <c r="B126" s="30"/>
      <c r="C126" s="26" t="str">
        <f t="shared" si="2"/>
        <v> --</v>
      </c>
      <c r="D126" s="27"/>
      <c r="E126" s="27"/>
      <c r="F126" s="27"/>
      <c r="G126" s="27"/>
      <c r="H126" s="27"/>
      <c r="I126" s="27"/>
    </row>
    <row r="127" spans="1:9" ht="12.75">
      <c r="A127" s="29"/>
      <c r="B127" s="30"/>
      <c r="C127" s="26" t="str">
        <f t="shared" si="2"/>
        <v> --</v>
      </c>
      <c r="D127" s="27"/>
      <c r="E127" s="27"/>
      <c r="F127" s="27"/>
      <c r="G127" s="27"/>
      <c r="H127" s="27"/>
      <c r="I127" s="27"/>
    </row>
    <row r="128" spans="1:9" ht="12.75">
      <c r="A128" s="29"/>
      <c r="B128" s="30"/>
      <c r="C128" s="26" t="str">
        <f t="shared" si="2"/>
        <v> --</v>
      </c>
      <c r="D128" s="27"/>
      <c r="E128" s="27"/>
      <c r="F128" s="27"/>
      <c r="G128" s="27"/>
      <c r="H128" s="27"/>
      <c r="I128" s="27"/>
    </row>
    <row r="129" spans="1:9" ht="12.75">
      <c r="A129" s="29"/>
      <c r="B129" s="30"/>
      <c r="C129" s="26" t="str">
        <f t="shared" si="2"/>
        <v> --</v>
      </c>
      <c r="D129" s="27"/>
      <c r="E129" s="27"/>
      <c r="F129" s="27"/>
      <c r="G129" s="27"/>
      <c r="H129" s="27"/>
      <c r="I129" s="27"/>
    </row>
    <row r="130" spans="1:9" ht="12.75">
      <c r="A130" s="29"/>
      <c r="B130" s="30"/>
      <c r="C130" s="26" t="str">
        <f t="shared" si="2"/>
        <v> --</v>
      </c>
      <c r="D130" s="27"/>
      <c r="E130" s="27"/>
      <c r="F130" s="27"/>
      <c r="G130" s="27"/>
      <c r="H130" s="27"/>
      <c r="I130" s="27"/>
    </row>
    <row r="131" spans="1:9" ht="12.75">
      <c r="A131" s="29"/>
      <c r="B131" s="30"/>
      <c r="C131" s="26" t="str">
        <f t="shared" si="2"/>
        <v> --</v>
      </c>
      <c r="D131" s="27"/>
      <c r="E131" s="27"/>
      <c r="F131" s="27"/>
      <c r="G131" s="27"/>
      <c r="H131" s="27"/>
      <c r="I131" s="27"/>
    </row>
    <row r="132" spans="1:9" ht="12.75">
      <c r="A132" s="29"/>
      <c r="B132" s="30"/>
      <c r="C132" s="26" t="str">
        <f t="shared" si="2"/>
        <v> --</v>
      </c>
      <c r="D132" s="27"/>
      <c r="E132" s="27"/>
      <c r="F132" s="27"/>
      <c r="G132" s="27"/>
      <c r="H132" s="27"/>
      <c r="I132" s="27"/>
    </row>
    <row r="133" spans="1:9" ht="12.75">
      <c r="A133" s="29"/>
      <c r="B133" s="30"/>
      <c r="C133" s="26" t="str">
        <f t="shared" si="2"/>
        <v> --</v>
      </c>
      <c r="D133" s="27"/>
      <c r="E133" s="27"/>
      <c r="F133" s="27"/>
      <c r="G133" s="27"/>
      <c r="H133" s="27"/>
      <c r="I133" s="27"/>
    </row>
    <row r="134" spans="1:9" ht="12.75">
      <c r="A134" s="29"/>
      <c r="B134" s="30"/>
      <c r="C134" s="26" t="str">
        <f t="shared" si="2"/>
        <v> --</v>
      </c>
      <c r="D134" s="27"/>
      <c r="E134" s="27"/>
      <c r="F134" s="27"/>
      <c r="G134" s="27"/>
      <c r="H134" s="27"/>
      <c r="I134" s="27"/>
    </row>
    <row r="135" spans="1:9" ht="12.75">
      <c r="A135" s="29"/>
      <c r="B135" s="30"/>
      <c r="C135" s="26" t="str">
        <f t="shared" si="2"/>
        <v> --</v>
      </c>
      <c r="D135" s="27"/>
      <c r="E135" s="27"/>
      <c r="F135" s="27"/>
      <c r="G135" s="27"/>
      <c r="H135" s="27"/>
      <c r="I135" s="27"/>
    </row>
    <row r="136" spans="1:9" ht="12.75">
      <c r="A136" s="29"/>
      <c r="B136" s="30"/>
      <c r="C136" s="26" t="str">
        <f t="shared" si="2"/>
        <v> --</v>
      </c>
      <c r="D136" s="27"/>
      <c r="E136" s="27"/>
      <c r="F136" s="27"/>
      <c r="G136" s="27"/>
      <c r="H136" s="27"/>
      <c r="I136" s="27"/>
    </row>
    <row r="137" spans="1:9" ht="12.75">
      <c r="A137" s="29"/>
      <c r="B137" s="30"/>
      <c r="C137" s="26" t="str">
        <f t="shared" si="2"/>
        <v> --</v>
      </c>
      <c r="D137" s="27"/>
      <c r="E137" s="27"/>
      <c r="F137" s="27"/>
      <c r="G137" s="27"/>
      <c r="H137" s="27"/>
      <c r="I137" s="27"/>
    </row>
    <row r="138" spans="1:9" ht="12.75">
      <c r="A138" s="29"/>
      <c r="B138" s="30"/>
      <c r="C138" s="26" t="str">
        <f t="shared" si="2"/>
        <v> --</v>
      </c>
      <c r="D138" s="27"/>
      <c r="E138" s="27"/>
      <c r="F138" s="27"/>
      <c r="G138" s="27"/>
      <c r="H138" s="27"/>
      <c r="I138" s="27"/>
    </row>
    <row r="139" spans="1:9" ht="12.75">
      <c r="A139" s="29"/>
      <c r="B139" s="30"/>
      <c r="C139" s="26" t="str">
        <f aca="true" t="shared" si="3" ref="C139:C202">VLOOKUP(B139,VarList,2,FALSE)</f>
        <v> --</v>
      </c>
      <c r="D139" s="27"/>
      <c r="E139" s="27"/>
      <c r="F139" s="27"/>
      <c r="G139" s="27"/>
      <c r="H139" s="27"/>
      <c r="I139" s="27"/>
    </row>
    <row r="140" spans="1:9" ht="12.75">
      <c r="A140" s="29"/>
      <c r="B140" s="30"/>
      <c r="C140" s="26" t="str">
        <f t="shared" si="3"/>
        <v> --</v>
      </c>
      <c r="D140" s="27"/>
      <c r="E140" s="27"/>
      <c r="F140" s="27"/>
      <c r="G140" s="27"/>
      <c r="H140" s="27"/>
      <c r="I140" s="27"/>
    </row>
    <row r="141" spans="1:9" ht="12.75">
      <c r="A141" s="29"/>
      <c r="B141" s="30"/>
      <c r="C141" s="26" t="str">
        <f t="shared" si="3"/>
        <v> --</v>
      </c>
      <c r="D141" s="27"/>
      <c r="E141" s="27"/>
      <c r="F141" s="27"/>
      <c r="G141" s="27"/>
      <c r="H141" s="27"/>
      <c r="I141" s="27"/>
    </row>
    <row r="142" spans="1:9" ht="12.75">
      <c r="A142" s="29"/>
      <c r="B142" s="30"/>
      <c r="C142" s="26" t="str">
        <f t="shared" si="3"/>
        <v> --</v>
      </c>
      <c r="D142" s="27"/>
      <c r="E142" s="27"/>
      <c r="F142" s="27"/>
      <c r="G142" s="27"/>
      <c r="H142" s="27"/>
      <c r="I142" s="27"/>
    </row>
    <row r="143" spans="1:9" ht="12.75">
      <c r="A143" s="29"/>
      <c r="B143" s="30"/>
      <c r="C143" s="26" t="str">
        <f t="shared" si="3"/>
        <v> --</v>
      </c>
      <c r="D143" s="27"/>
      <c r="E143" s="27"/>
      <c r="F143" s="27"/>
      <c r="G143" s="27"/>
      <c r="H143" s="27"/>
      <c r="I143" s="27"/>
    </row>
    <row r="144" spans="1:9" ht="12.75">
      <c r="A144" s="29"/>
      <c r="B144" s="30"/>
      <c r="C144" s="26" t="str">
        <f t="shared" si="3"/>
        <v> --</v>
      </c>
      <c r="D144" s="27"/>
      <c r="E144" s="27"/>
      <c r="F144" s="27"/>
      <c r="G144" s="27"/>
      <c r="H144" s="27"/>
      <c r="I144" s="27"/>
    </row>
    <row r="145" spans="1:9" ht="12.75">
      <c r="A145" s="29"/>
      <c r="B145" s="30"/>
      <c r="C145" s="26" t="str">
        <f t="shared" si="3"/>
        <v> --</v>
      </c>
      <c r="D145" s="27"/>
      <c r="E145" s="27"/>
      <c r="F145" s="27"/>
      <c r="G145" s="27"/>
      <c r="H145" s="27"/>
      <c r="I145" s="27"/>
    </row>
    <row r="146" spans="1:9" ht="12.75">
      <c r="A146" s="29"/>
      <c r="B146" s="30"/>
      <c r="C146" s="26" t="str">
        <f t="shared" si="3"/>
        <v> --</v>
      </c>
      <c r="D146" s="27"/>
      <c r="E146" s="27"/>
      <c r="F146" s="27"/>
      <c r="G146" s="27"/>
      <c r="H146" s="27"/>
      <c r="I146" s="27"/>
    </row>
    <row r="147" spans="1:9" ht="12.75">
      <c r="A147" s="29"/>
      <c r="B147" s="30"/>
      <c r="C147" s="26" t="str">
        <f t="shared" si="3"/>
        <v> --</v>
      </c>
      <c r="D147" s="27"/>
      <c r="E147" s="27"/>
      <c r="F147" s="27"/>
      <c r="G147" s="27"/>
      <c r="H147" s="27"/>
      <c r="I147" s="27"/>
    </row>
    <row r="148" spans="1:9" ht="12.75">
      <c r="A148" s="29"/>
      <c r="B148" s="30"/>
      <c r="C148" s="26" t="str">
        <f t="shared" si="3"/>
        <v> --</v>
      </c>
      <c r="D148" s="27"/>
      <c r="E148" s="27"/>
      <c r="F148" s="27"/>
      <c r="G148" s="27"/>
      <c r="H148" s="27"/>
      <c r="I148" s="27"/>
    </row>
    <row r="149" spans="1:9" ht="12.75">
      <c r="A149" s="29"/>
      <c r="B149" s="30"/>
      <c r="C149" s="26" t="str">
        <f t="shared" si="3"/>
        <v> --</v>
      </c>
      <c r="D149" s="27"/>
      <c r="E149" s="27"/>
      <c r="F149" s="27"/>
      <c r="G149" s="27"/>
      <c r="H149" s="27"/>
      <c r="I149" s="27"/>
    </row>
    <row r="150" spans="1:9" ht="12.75">
      <c r="A150" s="29"/>
      <c r="B150" s="30"/>
      <c r="C150" s="26" t="str">
        <f t="shared" si="3"/>
        <v> --</v>
      </c>
      <c r="D150" s="27"/>
      <c r="E150" s="27"/>
      <c r="F150" s="27"/>
      <c r="G150" s="27"/>
      <c r="H150" s="27"/>
      <c r="I150" s="27"/>
    </row>
    <row r="151" spans="1:9" ht="12.75">
      <c r="A151" s="29"/>
      <c r="B151" s="30"/>
      <c r="C151" s="26" t="str">
        <f t="shared" si="3"/>
        <v> --</v>
      </c>
      <c r="D151" s="27"/>
      <c r="E151" s="27"/>
      <c r="F151" s="27"/>
      <c r="G151" s="27"/>
      <c r="H151" s="27"/>
      <c r="I151" s="27"/>
    </row>
    <row r="152" spans="1:9" ht="12.75">
      <c r="A152" s="29"/>
      <c r="B152" s="30"/>
      <c r="C152" s="26" t="str">
        <f t="shared" si="3"/>
        <v> --</v>
      </c>
      <c r="D152" s="27"/>
      <c r="E152" s="27"/>
      <c r="F152" s="27"/>
      <c r="G152" s="27"/>
      <c r="H152" s="27"/>
      <c r="I152" s="27"/>
    </row>
    <row r="153" spans="1:9" ht="12.75">
      <c r="A153" s="29"/>
      <c r="B153" s="30"/>
      <c r="C153" s="26" t="str">
        <f t="shared" si="3"/>
        <v> --</v>
      </c>
      <c r="D153" s="27"/>
      <c r="E153" s="27"/>
      <c r="F153" s="27"/>
      <c r="G153" s="27"/>
      <c r="H153" s="27"/>
      <c r="I153" s="27"/>
    </row>
    <row r="154" spans="1:9" ht="12.75">
      <c r="A154" s="29"/>
      <c r="B154" s="30"/>
      <c r="C154" s="26" t="str">
        <f t="shared" si="3"/>
        <v> --</v>
      </c>
      <c r="D154" s="27"/>
      <c r="E154" s="27"/>
      <c r="F154" s="27"/>
      <c r="G154" s="27"/>
      <c r="H154" s="27"/>
      <c r="I154" s="27"/>
    </row>
    <row r="155" spans="1:9" ht="12.75">
      <c r="A155" s="29"/>
      <c r="B155" s="30"/>
      <c r="C155" s="26" t="str">
        <f t="shared" si="3"/>
        <v> --</v>
      </c>
      <c r="D155" s="27"/>
      <c r="E155" s="27"/>
      <c r="F155" s="27"/>
      <c r="G155" s="27"/>
      <c r="H155" s="27"/>
      <c r="I155" s="27"/>
    </row>
    <row r="156" spans="1:9" ht="12.75">
      <c r="A156" s="29"/>
      <c r="B156" s="30"/>
      <c r="C156" s="26" t="str">
        <f t="shared" si="3"/>
        <v> --</v>
      </c>
      <c r="D156" s="27"/>
      <c r="E156" s="27"/>
      <c r="F156" s="27"/>
      <c r="G156" s="27"/>
      <c r="H156" s="27"/>
      <c r="I156" s="27"/>
    </row>
    <row r="157" spans="1:9" ht="12.75">
      <c r="A157" s="29"/>
      <c r="B157" s="30"/>
      <c r="C157" s="26" t="str">
        <f t="shared" si="3"/>
        <v> --</v>
      </c>
      <c r="D157" s="27"/>
      <c r="E157" s="27"/>
      <c r="F157" s="27"/>
      <c r="G157" s="27"/>
      <c r="H157" s="27"/>
      <c r="I157" s="27"/>
    </row>
    <row r="158" spans="1:9" ht="12.75">
      <c r="A158" s="29"/>
      <c r="B158" s="30"/>
      <c r="C158" s="26" t="str">
        <f t="shared" si="3"/>
        <v> --</v>
      </c>
      <c r="D158" s="27"/>
      <c r="E158" s="27"/>
      <c r="F158" s="27"/>
      <c r="G158" s="27"/>
      <c r="H158" s="27"/>
      <c r="I158" s="27"/>
    </row>
    <row r="159" spans="1:9" ht="12.75">
      <c r="A159" s="29"/>
      <c r="B159" s="30"/>
      <c r="C159" s="26" t="str">
        <f t="shared" si="3"/>
        <v> --</v>
      </c>
      <c r="D159" s="27"/>
      <c r="E159" s="27"/>
      <c r="F159" s="27"/>
      <c r="G159" s="27"/>
      <c r="H159" s="27"/>
      <c r="I159" s="27"/>
    </row>
    <row r="160" spans="1:9" ht="12.75">
      <c r="A160" s="29"/>
      <c r="B160" s="30"/>
      <c r="C160" s="26" t="str">
        <f t="shared" si="3"/>
        <v> --</v>
      </c>
      <c r="D160" s="27"/>
      <c r="E160" s="27"/>
      <c r="F160" s="27"/>
      <c r="G160" s="27"/>
      <c r="H160" s="27"/>
      <c r="I160" s="27"/>
    </row>
    <row r="161" spans="1:9" ht="12.75">
      <c r="A161" s="29"/>
      <c r="B161" s="30"/>
      <c r="C161" s="26" t="str">
        <f t="shared" si="3"/>
        <v> --</v>
      </c>
      <c r="D161" s="27"/>
      <c r="E161" s="27"/>
      <c r="F161" s="27"/>
      <c r="G161" s="27"/>
      <c r="H161" s="27"/>
      <c r="I161" s="27"/>
    </row>
    <row r="162" spans="1:9" ht="12.75">
      <c r="A162" s="29"/>
      <c r="B162" s="30"/>
      <c r="C162" s="26" t="str">
        <f t="shared" si="3"/>
        <v> --</v>
      </c>
      <c r="D162" s="27"/>
      <c r="E162" s="27"/>
      <c r="F162" s="27"/>
      <c r="G162" s="27"/>
      <c r="H162" s="27"/>
      <c r="I162" s="27"/>
    </row>
    <row r="163" spans="1:9" ht="12.75">
      <c r="A163" s="29"/>
      <c r="B163" s="30"/>
      <c r="C163" s="26" t="str">
        <f t="shared" si="3"/>
        <v> --</v>
      </c>
      <c r="D163" s="27"/>
      <c r="E163" s="27"/>
      <c r="F163" s="27"/>
      <c r="G163" s="27"/>
      <c r="H163" s="27"/>
      <c r="I163" s="27"/>
    </row>
    <row r="164" spans="1:9" ht="12.75">
      <c r="A164" s="29"/>
      <c r="B164" s="30"/>
      <c r="C164" s="26" t="str">
        <f t="shared" si="3"/>
        <v> --</v>
      </c>
      <c r="D164" s="27"/>
      <c r="E164" s="27"/>
      <c r="F164" s="27"/>
      <c r="G164" s="27"/>
      <c r="H164" s="27"/>
      <c r="I164" s="27"/>
    </row>
    <row r="165" spans="1:9" ht="12.75">
      <c r="A165" s="29"/>
      <c r="B165" s="30"/>
      <c r="C165" s="26" t="str">
        <f t="shared" si="3"/>
        <v> --</v>
      </c>
      <c r="D165" s="27"/>
      <c r="E165" s="27"/>
      <c r="F165" s="27"/>
      <c r="G165" s="27"/>
      <c r="H165" s="27"/>
      <c r="I165" s="27"/>
    </row>
    <row r="166" spans="1:9" ht="12.75">
      <c r="A166" s="29"/>
      <c r="B166" s="30"/>
      <c r="C166" s="26" t="str">
        <f t="shared" si="3"/>
        <v> --</v>
      </c>
      <c r="D166" s="27"/>
      <c r="E166" s="27"/>
      <c r="F166" s="27"/>
      <c r="G166" s="27"/>
      <c r="H166" s="27"/>
      <c r="I166" s="27"/>
    </row>
    <row r="167" spans="1:9" ht="12.75">
      <c r="A167" s="29"/>
      <c r="B167" s="30"/>
      <c r="C167" s="26" t="str">
        <f t="shared" si="3"/>
        <v> --</v>
      </c>
      <c r="D167" s="27"/>
      <c r="E167" s="27"/>
      <c r="F167" s="27"/>
      <c r="G167" s="27"/>
      <c r="H167" s="27"/>
      <c r="I167" s="27"/>
    </row>
    <row r="168" spans="1:9" ht="12.75">
      <c r="A168" s="29"/>
      <c r="B168" s="30"/>
      <c r="C168" s="26" t="str">
        <f t="shared" si="3"/>
        <v> --</v>
      </c>
      <c r="D168" s="27"/>
      <c r="E168" s="27"/>
      <c r="F168" s="27"/>
      <c r="G168" s="27"/>
      <c r="H168" s="27"/>
      <c r="I168" s="27"/>
    </row>
    <row r="169" spans="1:9" ht="12.75">
      <c r="A169" s="29"/>
      <c r="B169" s="30"/>
      <c r="C169" s="26" t="str">
        <f t="shared" si="3"/>
        <v> --</v>
      </c>
      <c r="D169" s="27"/>
      <c r="E169" s="27"/>
      <c r="F169" s="27"/>
      <c r="G169" s="27"/>
      <c r="H169" s="27"/>
      <c r="I169" s="27"/>
    </row>
    <row r="170" spans="1:9" ht="12.75">
      <c r="A170" s="29"/>
      <c r="B170" s="30"/>
      <c r="C170" s="26" t="str">
        <f t="shared" si="3"/>
        <v> --</v>
      </c>
      <c r="D170" s="27"/>
      <c r="E170" s="27"/>
      <c r="F170" s="27"/>
      <c r="G170" s="27"/>
      <c r="H170" s="27"/>
      <c r="I170" s="27"/>
    </row>
    <row r="171" spans="1:9" ht="12.75">
      <c r="A171" s="29"/>
      <c r="B171" s="30"/>
      <c r="C171" s="26" t="str">
        <f t="shared" si="3"/>
        <v> --</v>
      </c>
      <c r="D171" s="27"/>
      <c r="E171" s="27"/>
      <c r="F171" s="27"/>
      <c r="G171" s="27"/>
      <c r="H171" s="27"/>
      <c r="I171" s="27"/>
    </row>
    <row r="172" spans="1:9" ht="12.75">
      <c r="A172" s="29"/>
      <c r="B172" s="30"/>
      <c r="C172" s="26" t="str">
        <f t="shared" si="3"/>
        <v> --</v>
      </c>
      <c r="D172" s="27"/>
      <c r="E172" s="27"/>
      <c r="F172" s="27"/>
      <c r="G172" s="27"/>
      <c r="H172" s="27"/>
      <c r="I172" s="27"/>
    </row>
    <row r="173" spans="1:9" ht="12.75">
      <c r="A173" s="29"/>
      <c r="B173" s="30"/>
      <c r="C173" s="26" t="str">
        <f t="shared" si="3"/>
        <v> --</v>
      </c>
      <c r="D173" s="27"/>
      <c r="E173" s="27"/>
      <c r="F173" s="27"/>
      <c r="G173" s="27"/>
      <c r="H173" s="27"/>
      <c r="I173" s="27"/>
    </row>
    <row r="174" spans="1:9" ht="12.75">
      <c r="A174" s="29"/>
      <c r="B174" s="30"/>
      <c r="C174" s="26" t="str">
        <f t="shared" si="3"/>
        <v> --</v>
      </c>
      <c r="D174" s="27"/>
      <c r="E174" s="27"/>
      <c r="F174" s="27"/>
      <c r="G174" s="27"/>
      <c r="H174" s="27"/>
      <c r="I174" s="27"/>
    </row>
    <row r="175" spans="1:9" ht="12.75">
      <c r="A175" s="29"/>
      <c r="B175" s="30"/>
      <c r="C175" s="26" t="str">
        <f t="shared" si="3"/>
        <v> --</v>
      </c>
      <c r="D175" s="27"/>
      <c r="E175" s="27"/>
      <c r="F175" s="27"/>
      <c r="G175" s="27"/>
      <c r="H175" s="27"/>
      <c r="I175" s="27"/>
    </row>
    <row r="176" spans="1:9" ht="12.75">
      <c r="A176" s="29"/>
      <c r="B176" s="30"/>
      <c r="C176" s="26" t="str">
        <f t="shared" si="3"/>
        <v> --</v>
      </c>
      <c r="D176" s="27"/>
      <c r="E176" s="27"/>
      <c r="F176" s="27"/>
      <c r="G176" s="27"/>
      <c r="H176" s="27"/>
      <c r="I176" s="27"/>
    </row>
    <row r="177" spans="1:9" ht="12.75">
      <c r="A177" s="29"/>
      <c r="B177" s="30"/>
      <c r="C177" s="26" t="str">
        <f t="shared" si="3"/>
        <v> --</v>
      </c>
      <c r="D177" s="27"/>
      <c r="E177" s="27"/>
      <c r="F177" s="27"/>
      <c r="G177" s="27"/>
      <c r="H177" s="27"/>
      <c r="I177" s="27"/>
    </row>
    <row r="178" spans="1:9" ht="12.75">
      <c r="A178" s="29"/>
      <c r="B178" s="30"/>
      <c r="C178" s="26" t="str">
        <f t="shared" si="3"/>
        <v> --</v>
      </c>
      <c r="D178" s="27"/>
      <c r="E178" s="27"/>
      <c r="F178" s="27"/>
      <c r="G178" s="27"/>
      <c r="H178" s="27"/>
      <c r="I178" s="27"/>
    </row>
    <row r="179" spans="1:9" ht="12.75">
      <c r="A179" s="29"/>
      <c r="B179" s="30"/>
      <c r="C179" s="26" t="str">
        <f t="shared" si="3"/>
        <v> --</v>
      </c>
      <c r="D179" s="27"/>
      <c r="E179" s="27"/>
      <c r="F179" s="27"/>
      <c r="G179" s="27"/>
      <c r="H179" s="27"/>
      <c r="I179" s="27"/>
    </row>
    <row r="180" spans="1:9" ht="12.75">
      <c r="A180" s="29"/>
      <c r="B180" s="30"/>
      <c r="C180" s="26" t="str">
        <f t="shared" si="3"/>
        <v> --</v>
      </c>
      <c r="D180" s="27"/>
      <c r="E180" s="27"/>
      <c r="F180" s="27"/>
      <c r="G180" s="27"/>
      <c r="H180" s="27"/>
      <c r="I180" s="27"/>
    </row>
    <row r="181" spans="1:9" ht="12.75">
      <c r="A181" s="29"/>
      <c r="B181" s="30"/>
      <c r="C181" s="26" t="str">
        <f t="shared" si="3"/>
        <v> --</v>
      </c>
      <c r="D181" s="27"/>
      <c r="E181" s="27"/>
      <c r="F181" s="27"/>
      <c r="G181" s="27"/>
      <c r="H181" s="27"/>
      <c r="I181" s="27"/>
    </row>
    <row r="182" spans="1:9" ht="12.75">
      <c r="A182" s="29"/>
      <c r="B182" s="30"/>
      <c r="C182" s="26" t="str">
        <f t="shared" si="3"/>
        <v> --</v>
      </c>
      <c r="D182" s="27"/>
      <c r="E182" s="27"/>
      <c r="F182" s="27"/>
      <c r="G182" s="27"/>
      <c r="H182" s="27"/>
      <c r="I182" s="27"/>
    </row>
    <row r="183" spans="1:9" ht="12.75">
      <c r="A183" s="29"/>
      <c r="B183" s="30"/>
      <c r="C183" s="26" t="str">
        <f t="shared" si="3"/>
        <v> --</v>
      </c>
      <c r="D183" s="27"/>
      <c r="E183" s="27"/>
      <c r="F183" s="27"/>
      <c r="G183" s="27"/>
      <c r="H183" s="27"/>
      <c r="I183" s="27"/>
    </row>
    <row r="184" spans="1:9" ht="12.75">
      <c r="A184" s="29"/>
      <c r="B184" s="30"/>
      <c r="C184" s="26" t="str">
        <f t="shared" si="3"/>
        <v> --</v>
      </c>
      <c r="D184" s="27"/>
      <c r="E184" s="27"/>
      <c r="F184" s="27"/>
      <c r="G184" s="27"/>
      <c r="H184" s="27"/>
      <c r="I184" s="27"/>
    </row>
    <row r="185" spans="1:9" ht="12.75">
      <c r="A185" s="29"/>
      <c r="B185" s="30"/>
      <c r="C185" s="26" t="str">
        <f t="shared" si="3"/>
        <v> --</v>
      </c>
      <c r="D185" s="27"/>
      <c r="E185" s="27"/>
      <c r="F185" s="27"/>
      <c r="G185" s="27"/>
      <c r="H185" s="27"/>
      <c r="I185" s="27"/>
    </row>
    <row r="186" spans="1:9" ht="12.75">
      <c r="A186" s="29"/>
      <c r="B186" s="30"/>
      <c r="C186" s="26" t="str">
        <f t="shared" si="3"/>
        <v> --</v>
      </c>
      <c r="D186" s="27"/>
      <c r="E186" s="27"/>
      <c r="F186" s="27"/>
      <c r="G186" s="27"/>
      <c r="H186" s="27"/>
      <c r="I186" s="27"/>
    </row>
    <row r="187" spans="1:9" ht="12.75">
      <c r="A187" s="29"/>
      <c r="B187" s="30"/>
      <c r="C187" s="26" t="str">
        <f t="shared" si="3"/>
        <v> --</v>
      </c>
      <c r="D187" s="27"/>
      <c r="E187" s="27"/>
      <c r="F187" s="27"/>
      <c r="G187" s="27"/>
      <c r="H187" s="27"/>
      <c r="I187" s="27"/>
    </row>
    <row r="188" spans="1:9" ht="12.75">
      <c r="A188" s="29"/>
      <c r="B188" s="30"/>
      <c r="C188" s="26" t="str">
        <f t="shared" si="3"/>
        <v> --</v>
      </c>
      <c r="D188" s="27"/>
      <c r="E188" s="27"/>
      <c r="F188" s="27"/>
      <c r="G188" s="27"/>
      <c r="H188" s="27"/>
      <c r="I188" s="27"/>
    </row>
    <row r="189" spans="1:9" ht="12.75">
      <c r="A189" s="29"/>
      <c r="B189" s="30"/>
      <c r="C189" s="26" t="str">
        <f t="shared" si="3"/>
        <v> --</v>
      </c>
      <c r="D189" s="27"/>
      <c r="E189" s="27"/>
      <c r="F189" s="27"/>
      <c r="G189" s="27"/>
      <c r="H189" s="27"/>
      <c r="I189" s="27"/>
    </row>
    <row r="190" spans="1:9" ht="12.75">
      <c r="A190" s="29"/>
      <c r="B190" s="30"/>
      <c r="C190" s="26" t="str">
        <f t="shared" si="3"/>
        <v> --</v>
      </c>
      <c r="D190" s="27"/>
      <c r="E190" s="27"/>
      <c r="F190" s="27"/>
      <c r="G190" s="27"/>
      <c r="H190" s="27"/>
      <c r="I190" s="27"/>
    </row>
    <row r="191" spans="1:9" ht="12.75">
      <c r="A191" s="29"/>
      <c r="B191" s="30"/>
      <c r="C191" s="26" t="str">
        <f t="shared" si="3"/>
        <v> --</v>
      </c>
      <c r="D191" s="27"/>
      <c r="E191" s="27"/>
      <c r="F191" s="27"/>
      <c r="G191" s="27"/>
      <c r="H191" s="27"/>
      <c r="I191" s="27"/>
    </row>
    <row r="192" spans="1:9" ht="12.75">
      <c r="A192" s="29"/>
      <c r="B192" s="30"/>
      <c r="C192" s="26" t="str">
        <f t="shared" si="3"/>
        <v> --</v>
      </c>
      <c r="D192" s="27"/>
      <c r="E192" s="27"/>
      <c r="F192" s="27"/>
      <c r="G192" s="27"/>
      <c r="H192" s="27"/>
      <c r="I192" s="27"/>
    </row>
    <row r="193" spans="1:9" ht="12.75">
      <c r="A193" s="29"/>
      <c r="B193" s="30"/>
      <c r="C193" s="26" t="str">
        <f t="shared" si="3"/>
        <v> --</v>
      </c>
      <c r="D193" s="27"/>
      <c r="E193" s="27"/>
      <c r="F193" s="27"/>
      <c r="G193" s="27"/>
      <c r="H193" s="27"/>
      <c r="I193" s="27"/>
    </row>
    <row r="194" spans="1:9" ht="12.75">
      <c r="A194" s="29"/>
      <c r="B194" s="30"/>
      <c r="C194" s="26" t="str">
        <f t="shared" si="3"/>
        <v> --</v>
      </c>
      <c r="D194" s="27"/>
      <c r="E194" s="27"/>
      <c r="F194" s="27"/>
      <c r="G194" s="27"/>
      <c r="H194" s="27"/>
      <c r="I194" s="27"/>
    </row>
    <row r="195" spans="1:9" ht="12.75">
      <c r="A195" s="29"/>
      <c r="B195" s="30"/>
      <c r="C195" s="26" t="str">
        <f t="shared" si="3"/>
        <v> --</v>
      </c>
      <c r="D195" s="27"/>
      <c r="E195" s="27"/>
      <c r="F195" s="27"/>
      <c r="G195" s="27"/>
      <c r="H195" s="27"/>
      <c r="I195" s="27"/>
    </row>
    <row r="196" spans="1:9" ht="12.75">
      <c r="A196" s="29"/>
      <c r="B196" s="30"/>
      <c r="C196" s="26" t="str">
        <f t="shared" si="3"/>
        <v> --</v>
      </c>
      <c r="D196" s="27"/>
      <c r="E196" s="27"/>
      <c r="F196" s="27"/>
      <c r="G196" s="27"/>
      <c r="H196" s="27"/>
      <c r="I196" s="27"/>
    </row>
    <row r="197" spans="1:9" ht="12.75">
      <c r="A197" s="29"/>
      <c r="B197" s="30"/>
      <c r="C197" s="26" t="str">
        <f t="shared" si="3"/>
        <v> --</v>
      </c>
      <c r="D197" s="27"/>
      <c r="E197" s="27"/>
      <c r="F197" s="27"/>
      <c r="G197" s="27"/>
      <c r="H197" s="27"/>
      <c r="I197" s="27"/>
    </row>
    <row r="198" spans="1:9" ht="12.75">
      <c r="A198" s="29"/>
      <c r="B198" s="30"/>
      <c r="C198" s="26" t="str">
        <f t="shared" si="3"/>
        <v> --</v>
      </c>
      <c r="D198" s="27"/>
      <c r="E198" s="27"/>
      <c r="F198" s="27"/>
      <c r="G198" s="27"/>
      <c r="H198" s="27"/>
      <c r="I198" s="27"/>
    </row>
    <row r="199" spans="1:9" ht="12.75">
      <c r="A199" s="29"/>
      <c r="B199" s="30"/>
      <c r="C199" s="26" t="str">
        <f t="shared" si="3"/>
        <v> --</v>
      </c>
      <c r="D199" s="27"/>
      <c r="E199" s="27"/>
      <c r="F199" s="27"/>
      <c r="G199" s="27"/>
      <c r="H199" s="27"/>
      <c r="I199" s="27"/>
    </row>
    <row r="200" spans="1:9" ht="12.75">
      <c r="A200" s="29"/>
      <c r="B200" s="30"/>
      <c r="C200" s="26" t="str">
        <f t="shared" si="3"/>
        <v> --</v>
      </c>
      <c r="D200" s="27"/>
      <c r="E200" s="27"/>
      <c r="F200" s="27"/>
      <c r="G200" s="27"/>
      <c r="H200" s="27"/>
      <c r="I200" s="27"/>
    </row>
    <row r="201" spans="1:9" ht="12.75">
      <c r="A201" s="29"/>
      <c r="B201" s="30"/>
      <c r="C201" s="26" t="str">
        <f t="shared" si="3"/>
        <v> --</v>
      </c>
      <c r="D201" s="27"/>
      <c r="E201" s="27"/>
      <c r="F201" s="27"/>
      <c r="G201" s="27"/>
      <c r="H201" s="27"/>
      <c r="I201" s="27"/>
    </row>
    <row r="202" spans="1:9" ht="12.75">
      <c r="A202" s="29"/>
      <c r="B202" s="30"/>
      <c r="C202" s="26" t="str">
        <f t="shared" si="3"/>
        <v> --</v>
      </c>
      <c r="D202" s="27"/>
      <c r="E202" s="27"/>
      <c r="F202" s="27"/>
      <c r="G202" s="27"/>
      <c r="H202" s="27"/>
      <c r="I202" s="27"/>
    </row>
    <row r="203" spans="1:9" ht="12.75">
      <c r="A203" s="29"/>
      <c r="B203" s="30"/>
      <c r="C203" s="26" t="str">
        <f aca="true" t="shared" si="4" ref="C203:C255">VLOOKUP(B203,VarList,2,FALSE)</f>
        <v> --</v>
      </c>
      <c r="D203" s="27"/>
      <c r="E203" s="27"/>
      <c r="F203" s="27"/>
      <c r="G203" s="27"/>
      <c r="H203" s="27"/>
      <c r="I203" s="27"/>
    </row>
    <row r="204" spans="1:9" ht="12.75">
      <c r="A204" s="29"/>
      <c r="B204" s="30"/>
      <c r="C204" s="26" t="str">
        <f t="shared" si="4"/>
        <v> --</v>
      </c>
      <c r="D204" s="27"/>
      <c r="E204" s="27"/>
      <c r="F204" s="27"/>
      <c r="G204" s="27"/>
      <c r="H204" s="27"/>
      <c r="I204" s="27"/>
    </row>
    <row r="205" spans="1:9" ht="12.75">
      <c r="A205" s="29"/>
      <c r="B205" s="30"/>
      <c r="C205" s="26" t="str">
        <f t="shared" si="4"/>
        <v> --</v>
      </c>
      <c r="D205" s="27"/>
      <c r="E205" s="27"/>
      <c r="F205" s="27"/>
      <c r="G205" s="27"/>
      <c r="H205" s="27"/>
      <c r="I205" s="27"/>
    </row>
    <row r="206" spans="1:9" ht="12.75">
      <c r="A206" s="29"/>
      <c r="B206" s="30"/>
      <c r="C206" s="26" t="str">
        <f t="shared" si="4"/>
        <v> --</v>
      </c>
      <c r="D206" s="27"/>
      <c r="E206" s="27"/>
      <c r="F206" s="27"/>
      <c r="G206" s="27"/>
      <c r="H206" s="27"/>
      <c r="I206" s="27"/>
    </row>
    <row r="207" spans="1:9" ht="12.75">
      <c r="A207" s="29"/>
      <c r="B207" s="30"/>
      <c r="C207" s="26" t="str">
        <f t="shared" si="4"/>
        <v> --</v>
      </c>
      <c r="D207" s="27"/>
      <c r="E207" s="27"/>
      <c r="F207" s="27"/>
      <c r="G207" s="27"/>
      <c r="H207" s="27"/>
      <c r="I207" s="27"/>
    </row>
    <row r="208" spans="1:9" ht="12.75">
      <c r="A208" s="29"/>
      <c r="B208" s="30"/>
      <c r="C208" s="26" t="str">
        <f t="shared" si="4"/>
        <v> --</v>
      </c>
      <c r="D208" s="27"/>
      <c r="E208" s="27"/>
      <c r="F208" s="27"/>
      <c r="G208" s="27"/>
      <c r="H208" s="27"/>
      <c r="I208" s="27"/>
    </row>
    <row r="209" spans="1:9" ht="12.75">
      <c r="A209" s="29"/>
      <c r="B209" s="30"/>
      <c r="C209" s="26" t="str">
        <f t="shared" si="4"/>
        <v> --</v>
      </c>
      <c r="D209" s="27"/>
      <c r="E209" s="27"/>
      <c r="F209" s="27"/>
      <c r="G209" s="27"/>
      <c r="H209" s="27"/>
      <c r="I209" s="27"/>
    </row>
    <row r="210" spans="1:9" ht="12.75">
      <c r="A210" s="29"/>
      <c r="B210" s="30"/>
      <c r="C210" s="26" t="str">
        <f t="shared" si="4"/>
        <v> --</v>
      </c>
      <c r="D210" s="27"/>
      <c r="E210" s="27"/>
      <c r="F210" s="27"/>
      <c r="G210" s="27"/>
      <c r="H210" s="27"/>
      <c r="I210" s="27"/>
    </row>
    <row r="211" spans="1:9" ht="12.75">
      <c r="A211" s="29"/>
      <c r="B211" s="30"/>
      <c r="C211" s="26" t="str">
        <f t="shared" si="4"/>
        <v> --</v>
      </c>
      <c r="D211" s="27"/>
      <c r="E211" s="27"/>
      <c r="F211" s="27"/>
      <c r="G211" s="27"/>
      <c r="H211" s="27"/>
      <c r="I211" s="27"/>
    </row>
    <row r="212" spans="1:9" ht="12.75">
      <c r="A212" s="29"/>
      <c r="B212" s="30"/>
      <c r="C212" s="26" t="str">
        <f t="shared" si="4"/>
        <v> --</v>
      </c>
      <c r="D212" s="27"/>
      <c r="E212" s="27"/>
      <c r="F212" s="27"/>
      <c r="G212" s="27"/>
      <c r="H212" s="27"/>
      <c r="I212" s="27"/>
    </row>
    <row r="213" spans="1:9" ht="12.75">
      <c r="A213" s="29"/>
      <c r="B213" s="30"/>
      <c r="C213" s="26" t="str">
        <f t="shared" si="4"/>
        <v> --</v>
      </c>
      <c r="D213" s="27"/>
      <c r="E213" s="27"/>
      <c r="F213" s="27"/>
      <c r="G213" s="27"/>
      <c r="H213" s="27"/>
      <c r="I213" s="27"/>
    </row>
    <row r="214" spans="1:9" ht="12.75">
      <c r="A214" s="29"/>
      <c r="B214" s="30"/>
      <c r="C214" s="26" t="str">
        <f t="shared" si="4"/>
        <v> --</v>
      </c>
      <c r="D214" s="27"/>
      <c r="E214" s="27"/>
      <c r="F214" s="27"/>
      <c r="G214" s="27"/>
      <c r="H214" s="27"/>
      <c r="I214" s="27"/>
    </row>
    <row r="215" spans="1:9" ht="12.75">
      <c r="A215" s="29"/>
      <c r="B215" s="30"/>
      <c r="C215" s="26" t="str">
        <f t="shared" si="4"/>
        <v> --</v>
      </c>
      <c r="D215" s="27"/>
      <c r="E215" s="27"/>
      <c r="F215" s="27"/>
      <c r="G215" s="27"/>
      <c r="H215" s="27"/>
      <c r="I215" s="27"/>
    </row>
    <row r="216" spans="1:9" ht="12.75">
      <c r="A216" s="29"/>
      <c r="B216" s="30"/>
      <c r="C216" s="26" t="str">
        <f t="shared" si="4"/>
        <v> --</v>
      </c>
      <c r="D216" s="27"/>
      <c r="E216" s="27"/>
      <c r="F216" s="27"/>
      <c r="G216" s="27"/>
      <c r="H216" s="27"/>
      <c r="I216" s="27"/>
    </row>
    <row r="217" spans="1:9" ht="12.75">
      <c r="A217" s="29"/>
      <c r="B217" s="30"/>
      <c r="C217" s="26" t="str">
        <f t="shared" si="4"/>
        <v> --</v>
      </c>
      <c r="D217" s="27"/>
      <c r="E217" s="27"/>
      <c r="F217" s="27"/>
      <c r="G217" s="27"/>
      <c r="H217" s="27"/>
      <c r="I217" s="27"/>
    </row>
    <row r="218" spans="1:9" ht="12.75">
      <c r="A218" s="29"/>
      <c r="B218" s="30"/>
      <c r="C218" s="26" t="str">
        <f t="shared" si="4"/>
        <v> --</v>
      </c>
      <c r="D218" s="27"/>
      <c r="E218" s="27"/>
      <c r="F218" s="27"/>
      <c r="G218" s="27"/>
      <c r="H218" s="27"/>
      <c r="I218" s="27"/>
    </row>
    <row r="219" spans="1:9" ht="12.75">
      <c r="A219" s="29"/>
      <c r="B219" s="30"/>
      <c r="C219" s="26" t="str">
        <f t="shared" si="4"/>
        <v> --</v>
      </c>
      <c r="D219" s="27"/>
      <c r="E219" s="27"/>
      <c r="F219" s="27"/>
      <c r="G219" s="27"/>
      <c r="H219" s="27"/>
      <c r="I219" s="27"/>
    </row>
    <row r="220" spans="1:9" ht="12.75">
      <c r="A220" s="29"/>
      <c r="B220" s="30"/>
      <c r="C220" s="26" t="str">
        <f t="shared" si="4"/>
        <v> --</v>
      </c>
      <c r="D220" s="27"/>
      <c r="E220" s="27"/>
      <c r="F220" s="27"/>
      <c r="G220" s="27"/>
      <c r="H220" s="27"/>
      <c r="I220" s="27"/>
    </row>
    <row r="221" spans="1:9" ht="12.75">
      <c r="A221" s="29"/>
      <c r="B221" s="30"/>
      <c r="C221" s="26" t="str">
        <f t="shared" si="4"/>
        <v> --</v>
      </c>
      <c r="D221" s="27"/>
      <c r="E221" s="27"/>
      <c r="F221" s="27"/>
      <c r="G221" s="27"/>
      <c r="H221" s="27"/>
      <c r="I221" s="27"/>
    </row>
    <row r="222" spans="1:9" ht="12.75">
      <c r="A222" s="29"/>
      <c r="B222" s="30"/>
      <c r="C222" s="26" t="str">
        <f t="shared" si="4"/>
        <v> --</v>
      </c>
      <c r="D222" s="27"/>
      <c r="E222" s="27"/>
      <c r="F222" s="27"/>
      <c r="G222" s="27"/>
      <c r="H222" s="27"/>
      <c r="I222" s="27"/>
    </row>
    <row r="223" spans="1:9" ht="12.75">
      <c r="A223" s="29"/>
      <c r="B223" s="30"/>
      <c r="C223" s="26" t="str">
        <f t="shared" si="4"/>
        <v> --</v>
      </c>
      <c r="D223" s="27"/>
      <c r="E223" s="27"/>
      <c r="F223" s="27"/>
      <c r="G223" s="27"/>
      <c r="H223" s="27"/>
      <c r="I223" s="27"/>
    </row>
    <row r="224" spans="1:9" ht="12.75">
      <c r="A224" s="29"/>
      <c r="B224" s="30"/>
      <c r="C224" s="26" t="str">
        <f t="shared" si="4"/>
        <v> --</v>
      </c>
      <c r="D224" s="27"/>
      <c r="E224" s="27"/>
      <c r="F224" s="27"/>
      <c r="G224" s="27"/>
      <c r="H224" s="27"/>
      <c r="I224" s="27"/>
    </row>
    <row r="225" spans="1:9" ht="12.75">
      <c r="A225" s="29"/>
      <c r="B225" s="30"/>
      <c r="C225" s="26" t="str">
        <f t="shared" si="4"/>
        <v> --</v>
      </c>
      <c r="D225" s="27"/>
      <c r="E225" s="27"/>
      <c r="F225" s="27"/>
      <c r="G225" s="27"/>
      <c r="H225" s="27"/>
      <c r="I225" s="27"/>
    </row>
    <row r="226" spans="1:9" ht="12.75">
      <c r="A226" s="29"/>
      <c r="B226" s="30"/>
      <c r="C226" s="26" t="str">
        <f t="shared" si="4"/>
        <v> --</v>
      </c>
      <c r="D226" s="27"/>
      <c r="E226" s="27"/>
      <c r="F226" s="27"/>
      <c r="G226" s="27"/>
      <c r="H226" s="27"/>
      <c r="I226" s="27"/>
    </row>
    <row r="227" spans="1:9" ht="12.75">
      <c r="A227" s="29"/>
      <c r="B227" s="30"/>
      <c r="C227" s="26" t="str">
        <f t="shared" si="4"/>
        <v> --</v>
      </c>
      <c r="D227" s="27"/>
      <c r="E227" s="27"/>
      <c r="F227" s="27"/>
      <c r="G227" s="27"/>
      <c r="H227" s="27"/>
      <c r="I227" s="27"/>
    </row>
    <row r="228" spans="1:9" ht="12.75">
      <c r="A228" s="29"/>
      <c r="B228" s="30"/>
      <c r="C228" s="26" t="str">
        <f t="shared" si="4"/>
        <v> --</v>
      </c>
      <c r="D228" s="27"/>
      <c r="E228" s="27"/>
      <c r="F228" s="27"/>
      <c r="G228" s="27"/>
      <c r="H228" s="27"/>
      <c r="I228" s="27"/>
    </row>
    <row r="229" spans="1:9" ht="12.75">
      <c r="A229" s="29"/>
      <c r="B229" s="30"/>
      <c r="C229" s="26" t="str">
        <f t="shared" si="4"/>
        <v> --</v>
      </c>
      <c r="D229" s="27"/>
      <c r="E229" s="27"/>
      <c r="F229" s="27"/>
      <c r="G229" s="27"/>
      <c r="H229" s="27"/>
      <c r="I229" s="27"/>
    </row>
    <row r="230" spans="1:9" ht="12.75">
      <c r="A230" s="29"/>
      <c r="B230" s="30"/>
      <c r="C230" s="26" t="str">
        <f t="shared" si="4"/>
        <v> --</v>
      </c>
      <c r="D230" s="27"/>
      <c r="E230" s="27"/>
      <c r="F230" s="27"/>
      <c r="G230" s="27"/>
      <c r="H230" s="27"/>
      <c r="I230" s="27"/>
    </row>
    <row r="231" spans="1:9" ht="12.75">
      <c r="A231" s="29"/>
      <c r="B231" s="30"/>
      <c r="C231" s="26" t="str">
        <f t="shared" si="4"/>
        <v> --</v>
      </c>
      <c r="D231" s="27"/>
      <c r="E231" s="27"/>
      <c r="F231" s="27"/>
      <c r="G231" s="27"/>
      <c r="H231" s="27"/>
      <c r="I231" s="27"/>
    </row>
    <row r="232" spans="1:9" ht="12.75">
      <c r="A232" s="29"/>
      <c r="B232" s="30"/>
      <c r="C232" s="26" t="str">
        <f t="shared" si="4"/>
        <v> --</v>
      </c>
      <c r="D232" s="27"/>
      <c r="E232" s="27"/>
      <c r="F232" s="27"/>
      <c r="G232" s="27"/>
      <c r="H232" s="27"/>
      <c r="I232" s="27"/>
    </row>
    <row r="233" spans="1:9" ht="12.75">
      <c r="A233" s="29"/>
      <c r="B233" s="30"/>
      <c r="C233" s="26" t="str">
        <f t="shared" si="4"/>
        <v> --</v>
      </c>
      <c r="D233" s="27"/>
      <c r="E233" s="27"/>
      <c r="F233" s="27"/>
      <c r="G233" s="27"/>
      <c r="H233" s="27"/>
      <c r="I233" s="27"/>
    </row>
    <row r="234" spans="1:9" ht="12.75">
      <c r="A234" s="29"/>
      <c r="B234" s="30"/>
      <c r="C234" s="26" t="str">
        <f t="shared" si="4"/>
        <v> --</v>
      </c>
      <c r="D234" s="27"/>
      <c r="E234" s="27"/>
      <c r="F234" s="27"/>
      <c r="G234" s="27"/>
      <c r="H234" s="27"/>
      <c r="I234" s="27"/>
    </row>
    <row r="235" spans="1:9" ht="12.75">
      <c r="A235" s="29"/>
      <c r="B235" s="30"/>
      <c r="C235" s="26" t="str">
        <f t="shared" si="4"/>
        <v> --</v>
      </c>
      <c r="D235" s="27"/>
      <c r="E235" s="27"/>
      <c r="F235" s="27"/>
      <c r="G235" s="27"/>
      <c r="H235" s="27"/>
      <c r="I235" s="27"/>
    </row>
    <row r="236" spans="1:9" ht="12.75">
      <c r="A236" s="29"/>
      <c r="B236" s="30"/>
      <c r="C236" s="26" t="str">
        <f t="shared" si="4"/>
        <v> --</v>
      </c>
      <c r="D236" s="27"/>
      <c r="E236" s="27"/>
      <c r="F236" s="27"/>
      <c r="G236" s="27"/>
      <c r="H236" s="27"/>
      <c r="I236" s="27"/>
    </row>
    <row r="237" spans="1:9" ht="12.75">
      <c r="A237" s="29"/>
      <c r="B237" s="30"/>
      <c r="C237" s="26" t="str">
        <f t="shared" si="4"/>
        <v> --</v>
      </c>
      <c r="D237" s="27"/>
      <c r="E237" s="27"/>
      <c r="F237" s="27"/>
      <c r="G237" s="27"/>
      <c r="H237" s="27"/>
      <c r="I237" s="27"/>
    </row>
    <row r="238" spans="1:9" ht="12.75">
      <c r="A238" s="29"/>
      <c r="B238" s="30"/>
      <c r="C238" s="26" t="str">
        <f t="shared" si="4"/>
        <v> --</v>
      </c>
      <c r="D238" s="27"/>
      <c r="E238" s="27"/>
      <c r="F238" s="27"/>
      <c r="G238" s="27"/>
      <c r="H238" s="27"/>
      <c r="I238" s="27"/>
    </row>
    <row r="239" spans="1:9" ht="12.75">
      <c r="A239" s="29"/>
      <c r="B239" s="30"/>
      <c r="C239" s="26" t="str">
        <f t="shared" si="4"/>
        <v> --</v>
      </c>
      <c r="D239" s="27"/>
      <c r="E239" s="27"/>
      <c r="F239" s="27"/>
      <c r="G239" s="27"/>
      <c r="H239" s="27"/>
      <c r="I239" s="27"/>
    </row>
    <row r="240" spans="1:9" ht="12.75">
      <c r="A240" s="29"/>
      <c r="B240" s="30"/>
      <c r="C240" s="26" t="str">
        <f t="shared" si="4"/>
        <v> --</v>
      </c>
      <c r="D240" s="27"/>
      <c r="E240" s="27"/>
      <c r="F240" s="27"/>
      <c r="G240" s="27"/>
      <c r="H240" s="27"/>
      <c r="I240" s="27"/>
    </row>
    <row r="241" spans="1:9" ht="12.75">
      <c r="A241" s="29"/>
      <c r="B241" s="30"/>
      <c r="C241" s="26" t="str">
        <f t="shared" si="4"/>
        <v> --</v>
      </c>
      <c r="D241" s="27"/>
      <c r="E241" s="27"/>
      <c r="F241" s="27"/>
      <c r="G241" s="27"/>
      <c r="H241" s="27"/>
      <c r="I241" s="27"/>
    </row>
    <row r="242" spans="1:9" ht="12.75">
      <c r="A242" s="29"/>
      <c r="B242" s="30"/>
      <c r="C242" s="26" t="str">
        <f t="shared" si="4"/>
        <v> --</v>
      </c>
      <c r="D242" s="27"/>
      <c r="E242" s="27"/>
      <c r="F242" s="27"/>
      <c r="G242" s="27"/>
      <c r="H242" s="27"/>
      <c r="I242" s="27"/>
    </row>
    <row r="243" spans="1:9" ht="12.75">
      <c r="A243" s="29"/>
      <c r="B243" s="30"/>
      <c r="C243" s="26" t="str">
        <f t="shared" si="4"/>
        <v> --</v>
      </c>
      <c r="D243" s="27"/>
      <c r="E243" s="27"/>
      <c r="F243" s="27"/>
      <c r="G243" s="27"/>
      <c r="H243" s="27"/>
      <c r="I243" s="27"/>
    </row>
    <row r="244" spans="1:9" ht="12.75">
      <c r="A244" s="29"/>
      <c r="B244" s="30"/>
      <c r="C244" s="26" t="str">
        <f t="shared" si="4"/>
        <v> --</v>
      </c>
      <c r="D244" s="27"/>
      <c r="E244" s="27"/>
      <c r="F244" s="27"/>
      <c r="G244" s="27"/>
      <c r="H244" s="27"/>
      <c r="I244" s="27"/>
    </row>
    <row r="245" spans="1:9" ht="12.75">
      <c r="A245" s="29"/>
      <c r="B245" s="30"/>
      <c r="C245" s="26" t="str">
        <f t="shared" si="4"/>
        <v> --</v>
      </c>
      <c r="D245" s="27"/>
      <c r="E245" s="27"/>
      <c r="F245" s="27"/>
      <c r="G245" s="27"/>
      <c r="H245" s="27"/>
      <c r="I245" s="27"/>
    </row>
    <row r="246" spans="1:9" ht="12.75">
      <c r="A246" s="29"/>
      <c r="B246" s="30"/>
      <c r="C246" s="26" t="str">
        <f t="shared" si="4"/>
        <v> --</v>
      </c>
      <c r="D246" s="27"/>
      <c r="E246" s="27"/>
      <c r="F246" s="27"/>
      <c r="G246" s="27"/>
      <c r="H246" s="27"/>
      <c r="I246" s="27"/>
    </row>
    <row r="247" spans="1:9" ht="12.75">
      <c r="A247" s="29"/>
      <c r="B247" s="30"/>
      <c r="C247" s="26" t="str">
        <f t="shared" si="4"/>
        <v> --</v>
      </c>
      <c r="D247" s="27"/>
      <c r="E247" s="27"/>
      <c r="F247" s="27"/>
      <c r="G247" s="27"/>
      <c r="H247" s="27"/>
      <c r="I247" s="27"/>
    </row>
    <row r="248" spans="1:9" ht="12.75">
      <c r="A248" s="29"/>
      <c r="B248" s="30"/>
      <c r="C248" s="26" t="str">
        <f t="shared" si="4"/>
        <v> --</v>
      </c>
      <c r="D248" s="27"/>
      <c r="E248" s="27"/>
      <c r="F248" s="27"/>
      <c r="G248" s="27"/>
      <c r="H248" s="27"/>
      <c r="I248" s="27"/>
    </row>
    <row r="249" spans="1:9" ht="12.75">
      <c r="A249" s="29"/>
      <c r="B249" s="30"/>
      <c r="C249" s="26" t="str">
        <f t="shared" si="4"/>
        <v> --</v>
      </c>
      <c r="D249" s="27"/>
      <c r="E249" s="27"/>
      <c r="F249" s="27"/>
      <c r="G249" s="27"/>
      <c r="H249" s="27"/>
      <c r="I249" s="27"/>
    </row>
    <row r="250" spans="1:9" ht="12.75">
      <c r="A250" s="29"/>
      <c r="B250" s="30"/>
      <c r="C250" s="26" t="str">
        <f t="shared" si="4"/>
        <v> --</v>
      </c>
      <c r="D250" s="27"/>
      <c r="E250" s="27"/>
      <c r="F250" s="27"/>
      <c r="G250" s="27"/>
      <c r="H250" s="27"/>
      <c r="I250" s="27"/>
    </row>
    <row r="251" spans="1:9" ht="12.75">
      <c r="A251" s="29"/>
      <c r="B251" s="30"/>
      <c r="C251" s="26" t="str">
        <f t="shared" si="4"/>
        <v> --</v>
      </c>
      <c r="D251" s="27"/>
      <c r="E251" s="27"/>
      <c r="F251" s="27"/>
      <c r="G251" s="27"/>
      <c r="H251" s="27"/>
      <c r="I251" s="27"/>
    </row>
    <row r="252" spans="1:9" ht="12.75">
      <c r="A252" s="29"/>
      <c r="B252" s="30"/>
      <c r="C252" s="26" t="str">
        <f t="shared" si="4"/>
        <v> --</v>
      </c>
      <c r="D252" s="27"/>
      <c r="E252" s="27"/>
      <c r="F252" s="27"/>
      <c r="G252" s="27"/>
      <c r="H252" s="27"/>
      <c r="I252" s="27"/>
    </row>
    <row r="253" spans="1:9" ht="12.75">
      <c r="A253" s="29"/>
      <c r="B253" s="30"/>
      <c r="C253" s="26" t="str">
        <f t="shared" si="4"/>
        <v> --</v>
      </c>
      <c r="D253" s="27"/>
      <c r="E253" s="27"/>
      <c r="F253" s="27"/>
      <c r="G253" s="27"/>
      <c r="H253" s="27"/>
      <c r="I253" s="27"/>
    </row>
    <row r="254" spans="1:9" ht="12.75">
      <c r="A254" s="29"/>
      <c r="B254" s="30"/>
      <c r="C254" s="26" t="str">
        <f t="shared" si="4"/>
        <v> --</v>
      </c>
      <c r="D254" s="27"/>
      <c r="E254" s="27"/>
      <c r="F254" s="27"/>
      <c r="G254" s="27"/>
      <c r="H254" s="27"/>
      <c r="I254" s="27"/>
    </row>
    <row r="255" spans="1:9" ht="12.75">
      <c r="A255" s="29"/>
      <c r="B255" s="30"/>
      <c r="C255" s="26" t="str">
        <f t="shared" si="4"/>
        <v> --</v>
      </c>
      <c r="D255" s="27"/>
      <c r="E255" s="27"/>
      <c r="F255" s="27"/>
      <c r="G255" s="27"/>
      <c r="H255" s="27"/>
      <c r="I255" s="27"/>
    </row>
    <row r="256" spans="1:9" ht="12.75">
      <c r="A256" s="29"/>
      <c r="B256" s="30"/>
      <c r="C256" s="26" t="str">
        <f aca="true" t="shared" si="5" ref="C256:C286">VLOOKUP(B256,VarList,2,FALSE)</f>
        <v> --</v>
      </c>
      <c r="D256" s="27"/>
      <c r="E256" s="27"/>
      <c r="F256" s="27"/>
      <c r="G256" s="27"/>
      <c r="H256" s="27"/>
      <c r="I256" s="27"/>
    </row>
    <row r="257" spans="1:9" ht="12.75">
      <c r="A257" s="29"/>
      <c r="B257" s="30"/>
      <c r="C257" s="26" t="str">
        <f t="shared" si="5"/>
        <v> --</v>
      </c>
      <c r="D257" s="27"/>
      <c r="E257" s="27"/>
      <c r="F257" s="27"/>
      <c r="G257" s="27"/>
      <c r="H257" s="27"/>
      <c r="I257" s="27"/>
    </row>
    <row r="258" spans="1:9" ht="12.75">
      <c r="A258" s="29"/>
      <c r="B258" s="30"/>
      <c r="C258" s="26" t="str">
        <f t="shared" si="5"/>
        <v> --</v>
      </c>
      <c r="D258" s="27"/>
      <c r="E258" s="27"/>
      <c r="F258" s="27"/>
      <c r="G258" s="27"/>
      <c r="H258" s="27"/>
      <c r="I258" s="27"/>
    </row>
    <row r="259" spans="1:9" ht="12.75">
      <c r="A259" s="29"/>
      <c r="B259" s="30"/>
      <c r="C259" s="26" t="str">
        <f t="shared" si="5"/>
        <v> --</v>
      </c>
      <c r="D259" s="27"/>
      <c r="E259" s="27"/>
      <c r="F259" s="27"/>
      <c r="G259" s="27"/>
      <c r="H259" s="27"/>
      <c r="I259" s="27"/>
    </row>
    <row r="260" spans="1:9" ht="12.75">
      <c r="A260" s="29"/>
      <c r="B260" s="30"/>
      <c r="C260" s="26" t="str">
        <f t="shared" si="5"/>
        <v> --</v>
      </c>
      <c r="D260" s="27"/>
      <c r="E260" s="27"/>
      <c r="F260" s="27"/>
      <c r="G260" s="27"/>
      <c r="H260" s="27"/>
      <c r="I260" s="27"/>
    </row>
    <row r="261" spans="1:9" ht="12.75">
      <c r="A261" s="29"/>
      <c r="B261" s="30"/>
      <c r="C261" s="26" t="str">
        <f t="shared" si="5"/>
        <v> --</v>
      </c>
      <c r="D261" s="27"/>
      <c r="E261" s="27"/>
      <c r="F261" s="27"/>
      <c r="G261" s="27"/>
      <c r="H261" s="27"/>
      <c r="I261" s="27"/>
    </row>
    <row r="262" spans="1:9" ht="12.75">
      <c r="A262" s="29"/>
      <c r="B262" s="30"/>
      <c r="C262" s="26" t="str">
        <f t="shared" si="5"/>
        <v> --</v>
      </c>
      <c r="D262" s="27"/>
      <c r="E262" s="27"/>
      <c r="F262" s="27"/>
      <c r="G262" s="27"/>
      <c r="H262" s="27"/>
      <c r="I262" s="27"/>
    </row>
    <row r="263" spans="1:9" ht="12.75">
      <c r="A263" s="29"/>
      <c r="B263" s="30"/>
      <c r="C263" s="26" t="str">
        <f t="shared" si="5"/>
        <v> --</v>
      </c>
      <c r="D263" s="27"/>
      <c r="E263" s="27"/>
      <c r="F263" s="27"/>
      <c r="G263" s="27"/>
      <c r="H263" s="27"/>
      <c r="I263" s="27"/>
    </row>
    <row r="264" spans="1:9" ht="12.75">
      <c r="A264" s="29"/>
      <c r="B264" s="30"/>
      <c r="C264" s="26" t="str">
        <f t="shared" si="5"/>
        <v> --</v>
      </c>
      <c r="D264" s="27"/>
      <c r="E264" s="27"/>
      <c r="F264" s="27"/>
      <c r="G264" s="27"/>
      <c r="H264" s="27"/>
      <c r="I264" s="27"/>
    </row>
    <row r="265" spans="1:9" ht="12.75">
      <c r="A265" s="29"/>
      <c r="B265" s="30"/>
      <c r="C265" s="26" t="str">
        <f t="shared" si="5"/>
        <v> --</v>
      </c>
      <c r="D265" s="27"/>
      <c r="E265" s="27"/>
      <c r="F265" s="27"/>
      <c r="G265" s="27"/>
      <c r="H265" s="27"/>
      <c r="I265" s="27"/>
    </row>
    <row r="266" spans="1:9" ht="12.75">
      <c r="A266" s="29"/>
      <c r="B266" s="30"/>
      <c r="C266" s="26" t="str">
        <f t="shared" si="5"/>
        <v> --</v>
      </c>
      <c r="D266" s="27"/>
      <c r="E266" s="27"/>
      <c r="F266" s="27"/>
      <c r="G266" s="27"/>
      <c r="H266" s="27"/>
      <c r="I266" s="27"/>
    </row>
    <row r="267" spans="1:9" ht="12.75">
      <c r="A267" s="29"/>
      <c r="B267" s="30"/>
      <c r="C267" s="26" t="str">
        <f t="shared" si="5"/>
        <v> --</v>
      </c>
      <c r="D267" s="27"/>
      <c r="E267" s="27"/>
      <c r="F267" s="27"/>
      <c r="G267" s="27"/>
      <c r="H267" s="27"/>
      <c r="I267" s="27"/>
    </row>
    <row r="268" spans="1:9" ht="12.75">
      <c r="A268" s="29"/>
      <c r="B268" s="30"/>
      <c r="C268" s="26" t="str">
        <f t="shared" si="5"/>
        <v> --</v>
      </c>
      <c r="D268" s="27"/>
      <c r="E268" s="27"/>
      <c r="F268" s="27"/>
      <c r="G268" s="27"/>
      <c r="H268" s="27"/>
      <c r="I268" s="27"/>
    </row>
    <row r="269" spans="1:9" ht="12.75">
      <c r="A269" s="29"/>
      <c r="B269" s="30"/>
      <c r="C269" s="26" t="str">
        <f t="shared" si="5"/>
        <v> --</v>
      </c>
      <c r="D269" s="27"/>
      <c r="E269" s="27"/>
      <c r="F269" s="27"/>
      <c r="G269" s="27"/>
      <c r="H269" s="27"/>
      <c r="I269" s="27"/>
    </row>
    <row r="270" spans="1:9" ht="12.75">
      <c r="A270" s="29"/>
      <c r="B270" s="30"/>
      <c r="C270" s="26" t="str">
        <f t="shared" si="5"/>
        <v> --</v>
      </c>
      <c r="D270" s="27"/>
      <c r="E270" s="27"/>
      <c r="F270" s="27"/>
      <c r="G270" s="27"/>
      <c r="H270" s="27"/>
      <c r="I270" s="27"/>
    </row>
    <row r="271" spans="1:9" ht="12.75">
      <c r="A271" s="29"/>
      <c r="B271" s="30"/>
      <c r="C271" s="26" t="str">
        <f t="shared" si="5"/>
        <v> --</v>
      </c>
      <c r="D271" s="27"/>
      <c r="E271" s="27"/>
      <c r="F271" s="27"/>
      <c r="G271" s="27"/>
      <c r="H271" s="27"/>
      <c r="I271" s="27"/>
    </row>
    <row r="272" spans="1:9" ht="12.75">
      <c r="A272" s="29"/>
      <c r="B272" s="30"/>
      <c r="C272" s="26" t="str">
        <f t="shared" si="5"/>
        <v> --</v>
      </c>
      <c r="D272" s="27"/>
      <c r="E272" s="27"/>
      <c r="F272" s="27"/>
      <c r="G272" s="27"/>
      <c r="H272" s="27"/>
      <c r="I272" s="27"/>
    </row>
    <row r="273" spans="1:9" ht="12.75">
      <c r="A273" s="29"/>
      <c r="B273" s="30"/>
      <c r="C273" s="26" t="str">
        <f t="shared" si="5"/>
        <v> --</v>
      </c>
      <c r="D273" s="27"/>
      <c r="E273" s="27"/>
      <c r="F273" s="27"/>
      <c r="G273" s="27"/>
      <c r="H273" s="27"/>
      <c r="I273" s="27"/>
    </row>
    <row r="274" spans="1:9" ht="12.75">
      <c r="A274" s="29"/>
      <c r="B274" s="30"/>
      <c r="C274" s="26" t="str">
        <f t="shared" si="5"/>
        <v> --</v>
      </c>
      <c r="D274" s="27"/>
      <c r="E274" s="27"/>
      <c r="F274" s="27"/>
      <c r="G274" s="27"/>
      <c r="H274" s="27"/>
      <c r="I274" s="27"/>
    </row>
    <row r="275" spans="1:9" ht="12.75">
      <c r="A275" s="29"/>
      <c r="B275" s="30"/>
      <c r="C275" s="26" t="str">
        <f t="shared" si="5"/>
        <v> --</v>
      </c>
      <c r="D275" s="27"/>
      <c r="E275" s="27"/>
      <c r="F275" s="27"/>
      <c r="G275" s="27"/>
      <c r="H275" s="27"/>
      <c r="I275" s="27"/>
    </row>
    <row r="276" spans="1:9" ht="12.75">
      <c r="A276" s="29"/>
      <c r="B276" s="30"/>
      <c r="C276" s="26" t="str">
        <f t="shared" si="5"/>
        <v> --</v>
      </c>
      <c r="D276" s="27"/>
      <c r="E276" s="27"/>
      <c r="F276" s="27"/>
      <c r="G276" s="27"/>
      <c r="H276" s="27"/>
      <c r="I276" s="27"/>
    </row>
    <row r="277" spans="1:9" ht="12.75">
      <c r="A277" s="29"/>
      <c r="B277" s="30"/>
      <c r="C277" s="26" t="str">
        <f t="shared" si="5"/>
        <v> --</v>
      </c>
      <c r="D277" s="27"/>
      <c r="E277" s="27"/>
      <c r="F277" s="27"/>
      <c r="G277" s="27"/>
      <c r="H277" s="27"/>
      <c r="I277" s="27"/>
    </row>
    <row r="278" spans="1:9" ht="12.75">
      <c r="A278" s="29"/>
      <c r="B278" s="30"/>
      <c r="C278" s="26" t="str">
        <f t="shared" si="5"/>
        <v> --</v>
      </c>
      <c r="D278" s="27"/>
      <c r="E278" s="27"/>
      <c r="F278" s="27"/>
      <c r="G278" s="27"/>
      <c r="H278" s="27"/>
      <c r="I278" s="27"/>
    </row>
    <row r="279" spans="1:9" ht="12.75">
      <c r="A279" s="29"/>
      <c r="B279" s="30"/>
      <c r="C279" s="26" t="str">
        <f t="shared" si="5"/>
        <v> --</v>
      </c>
      <c r="D279" s="27"/>
      <c r="E279" s="27"/>
      <c r="F279" s="27"/>
      <c r="G279" s="27"/>
      <c r="H279" s="27"/>
      <c r="I279" s="27"/>
    </row>
    <row r="280" spans="1:9" ht="12.75">
      <c r="A280" s="29"/>
      <c r="B280" s="30"/>
      <c r="C280" s="26" t="str">
        <f t="shared" si="5"/>
        <v> --</v>
      </c>
      <c r="D280" s="27"/>
      <c r="E280" s="27"/>
      <c r="F280" s="27"/>
      <c r="G280" s="27"/>
      <c r="H280" s="27"/>
      <c r="I280" s="27"/>
    </row>
    <row r="281" spans="1:9" ht="12.75">
      <c r="A281" s="29"/>
      <c r="B281" s="30"/>
      <c r="C281" s="26" t="str">
        <f t="shared" si="5"/>
        <v> --</v>
      </c>
      <c r="D281" s="27"/>
      <c r="E281" s="27"/>
      <c r="F281" s="27"/>
      <c r="G281" s="27"/>
      <c r="H281" s="27"/>
      <c r="I281" s="27"/>
    </row>
    <row r="282" spans="1:9" ht="12.75">
      <c r="A282" s="29"/>
      <c r="B282" s="30"/>
      <c r="C282" s="26" t="str">
        <f t="shared" si="5"/>
        <v> --</v>
      </c>
      <c r="D282" s="27"/>
      <c r="E282" s="27"/>
      <c r="F282" s="27"/>
      <c r="G282" s="27"/>
      <c r="H282" s="27"/>
      <c r="I282" s="27"/>
    </row>
    <row r="283" spans="1:9" ht="12.75">
      <c r="A283" s="29"/>
      <c r="B283" s="30"/>
      <c r="C283" s="26" t="str">
        <f t="shared" si="5"/>
        <v> --</v>
      </c>
      <c r="D283" s="27"/>
      <c r="E283" s="27"/>
      <c r="F283" s="27"/>
      <c r="G283" s="27"/>
      <c r="H283" s="27"/>
      <c r="I283" s="27"/>
    </row>
    <row r="284" spans="1:9" ht="12.75">
      <c r="A284" s="29"/>
      <c r="B284" s="30"/>
      <c r="C284" s="26" t="str">
        <f t="shared" si="5"/>
        <v> --</v>
      </c>
      <c r="D284" s="27"/>
      <c r="E284" s="27"/>
      <c r="F284" s="27"/>
      <c r="G284" s="27"/>
      <c r="H284" s="27"/>
      <c r="I284" s="27"/>
    </row>
    <row r="285" spans="1:9" ht="12.75">
      <c r="A285" s="29"/>
      <c r="B285" s="30"/>
      <c r="C285" s="26" t="str">
        <f t="shared" si="5"/>
        <v> --</v>
      </c>
      <c r="D285" s="27"/>
      <c r="E285" s="27"/>
      <c r="F285" s="27"/>
      <c r="G285" s="27"/>
      <c r="H285" s="27"/>
      <c r="I285" s="27"/>
    </row>
    <row r="286" spans="1:9" ht="12.75">
      <c r="A286" s="29"/>
      <c r="B286" s="30"/>
      <c r="C286" s="26" t="str">
        <f t="shared" si="5"/>
        <v> --</v>
      </c>
      <c r="D286" s="31"/>
      <c r="E286" s="31"/>
      <c r="F286" s="31"/>
      <c r="G286" s="31"/>
      <c r="H286" s="31"/>
      <c r="I286" s="31"/>
    </row>
    <row r="287" spans="1:9" ht="12.75">
      <c r="A287" s="23"/>
      <c r="B287" s="23"/>
      <c r="C287" s="23"/>
      <c r="D287" s="23"/>
      <c r="E287" s="23"/>
      <c r="F287" s="23"/>
      <c r="G287" s="23"/>
      <c r="H287" s="23"/>
      <c r="I287" s="23"/>
    </row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</sheetData>
  <mergeCells count="4">
    <mergeCell ref="D6:D8"/>
    <mergeCell ref="E6:E8"/>
    <mergeCell ref="F6:F8"/>
    <mergeCell ref="G7:G8"/>
  </mergeCells>
  <dataValidations count="5">
    <dataValidation type="date" allowBlank="1" showInputMessage="1" showErrorMessage="1" sqref="C3">
      <formula1>38322</formula1>
      <formula2>40179</formula2>
    </dataValidation>
    <dataValidation type="list" showInputMessage="1" showErrorMessage="1" sqref="C1">
      <formula1>Countries</formula1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whole" allowBlank="1" showInputMessage="1" showErrorMessage="1" promptTitle="Acceptable Entries" prompt="1992&#10;1992,1994,1997&#10;1992-2001&#10;or combination of above&#10;Must be in chronological order!" sqref="A10:A286">
      <formula1>1750</formula1>
      <formula2>2300</formula2>
    </dataValidation>
    <dataValidation type="list" allowBlank="1" showInputMessage="1" showErrorMessage="1" sqref="B9:B286">
      <formula1>VarNames</formula1>
    </dataValidation>
  </dataValidations>
  <hyperlinks>
    <hyperlink ref="E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C30" sqref="C30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37" t="s">
        <v>4</v>
      </c>
      <c r="F3" s="37"/>
      <c r="G3" s="37"/>
      <c r="H3" s="1" t="s">
        <v>5</v>
      </c>
    </row>
    <row r="4" spans="1:8" ht="12.75">
      <c r="A4" t="s">
        <v>6</v>
      </c>
      <c r="B4" t="s">
        <v>7</v>
      </c>
      <c r="C4" t="s">
        <v>8</v>
      </c>
      <c r="D4" t="s">
        <v>3</v>
      </c>
      <c r="E4">
        <v>66</v>
      </c>
      <c r="F4" t="s">
        <v>9</v>
      </c>
      <c r="G4" t="s">
        <v>10</v>
      </c>
      <c r="H4" t="s">
        <v>11</v>
      </c>
    </row>
    <row r="5" spans="1:8" ht="12.75">
      <c r="A5" t="s">
        <v>12</v>
      </c>
      <c r="B5" t="s">
        <v>13</v>
      </c>
      <c r="C5" t="s">
        <v>14</v>
      </c>
      <c r="D5" t="s">
        <v>15</v>
      </c>
      <c r="E5">
        <v>71</v>
      </c>
      <c r="F5" t="s">
        <v>16</v>
      </c>
      <c r="G5" t="s">
        <v>10</v>
      </c>
      <c r="H5" t="s">
        <v>17</v>
      </c>
    </row>
    <row r="6" spans="1:8" ht="12.75">
      <c r="A6" t="s">
        <v>18</v>
      </c>
      <c r="B6" t="s">
        <v>19</v>
      </c>
      <c r="C6" t="s">
        <v>20</v>
      </c>
      <c r="E6">
        <v>76</v>
      </c>
      <c r="F6" t="s">
        <v>21</v>
      </c>
      <c r="G6" t="s">
        <v>10</v>
      </c>
      <c r="H6" t="s">
        <v>22</v>
      </c>
    </row>
    <row r="7" spans="1:7" ht="12.75">
      <c r="A7" t="s">
        <v>23</v>
      </c>
      <c r="B7" t="s">
        <v>24</v>
      </c>
      <c r="C7" t="s">
        <v>25</v>
      </c>
      <c r="E7">
        <v>81</v>
      </c>
      <c r="F7" t="s">
        <v>26</v>
      </c>
      <c r="G7" t="s">
        <v>10</v>
      </c>
    </row>
    <row r="8" spans="1:7" ht="12.75">
      <c r="A8" t="s">
        <v>27</v>
      </c>
      <c r="B8" t="s">
        <v>28</v>
      </c>
      <c r="C8" t="s">
        <v>29</v>
      </c>
      <c r="E8">
        <v>86</v>
      </c>
      <c r="F8" t="s">
        <v>30</v>
      </c>
      <c r="G8" t="s">
        <v>10</v>
      </c>
    </row>
    <row r="9" spans="1:7" ht="12.75">
      <c r="A9" t="s">
        <v>31</v>
      </c>
      <c r="B9" t="s">
        <v>32</v>
      </c>
      <c r="E9">
        <v>91</v>
      </c>
      <c r="F9" t="s">
        <v>33</v>
      </c>
      <c r="G9" t="s">
        <v>10</v>
      </c>
    </row>
    <row r="10" spans="1:7" ht="12.75">
      <c r="A10" t="s">
        <v>34</v>
      </c>
      <c r="E10">
        <v>96</v>
      </c>
      <c r="F10" t="s">
        <v>35</v>
      </c>
      <c r="G10" t="s">
        <v>10</v>
      </c>
    </row>
    <row r="11" spans="1:7" ht="12.75">
      <c r="A11" t="s">
        <v>36</v>
      </c>
      <c r="E11">
        <v>101</v>
      </c>
      <c r="F11" t="s">
        <v>37</v>
      </c>
      <c r="G11" t="s">
        <v>10</v>
      </c>
    </row>
    <row r="12" spans="1:7" ht="12.75">
      <c r="A12" t="s">
        <v>38</v>
      </c>
      <c r="E12">
        <v>106</v>
      </c>
      <c r="F12" t="s">
        <v>39</v>
      </c>
      <c r="G12" t="s">
        <v>10</v>
      </c>
    </row>
    <row r="13" spans="1:7" ht="12.75">
      <c r="A13" t="s">
        <v>40</v>
      </c>
      <c r="E13">
        <v>111</v>
      </c>
      <c r="F13" t="s">
        <v>41</v>
      </c>
      <c r="G13" t="s">
        <v>10</v>
      </c>
    </row>
    <row r="14" spans="1:7" ht="12.75">
      <c r="A14" t="s">
        <v>42</v>
      </c>
      <c r="E14">
        <v>14</v>
      </c>
      <c r="F14" t="s">
        <v>9</v>
      </c>
      <c r="G14" t="s">
        <v>43</v>
      </c>
    </row>
    <row r="15" spans="1:7" ht="12.75">
      <c r="A15" t="s">
        <v>44</v>
      </c>
      <c r="E15">
        <v>15</v>
      </c>
      <c r="F15" t="s">
        <v>16</v>
      </c>
      <c r="G15" t="s">
        <v>43</v>
      </c>
    </row>
    <row r="16" spans="1:7" ht="12.75">
      <c r="A16" t="s">
        <v>45</v>
      </c>
      <c r="E16">
        <v>16</v>
      </c>
      <c r="F16" t="s">
        <v>21</v>
      </c>
      <c r="G16" t="s">
        <v>43</v>
      </c>
    </row>
    <row r="17" spans="1:7" ht="12.75">
      <c r="A17" t="s">
        <v>46</v>
      </c>
      <c r="E17">
        <v>17</v>
      </c>
      <c r="F17" t="s">
        <v>26</v>
      </c>
      <c r="G17" t="s">
        <v>43</v>
      </c>
    </row>
    <row r="18" spans="1:7" ht="12.75">
      <c r="A18" t="s">
        <v>47</v>
      </c>
      <c r="E18">
        <v>18</v>
      </c>
      <c r="F18" t="s">
        <v>30</v>
      </c>
      <c r="G18" t="s">
        <v>43</v>
      </c>
    </row>
    <row r="19" spans="1:7" ht="12.75">
      <c r="A19" t="s">
        <v>48</v>
      </c>
      <c r="E19">
        <v>19</v>
      </c>
      <c r="F19" t="s">
        <v>33</v>
      </c>
      <c r="G19" t="s">
        <v>43</v>
      </c>
    </row>
    <row r="20" spans="1:7" ht="12.75">
      <c r="A20" t="s">
        <v>49</v>
      </c>
      <c r="E20">
        <v>20</v>
      </c>
      <c r="F20" t="s">
        <v>35</v>
      </c>
      <c r="G20" t="s">
        <v>43</v>
      </c>
    </row>
    <row r="21" spans="1:7" ht="12.75">
      <c r="A21" t="s">
        <v>50</v>
      </c>
      <c r="E21">
        <v>21</v>
      </c>
      <c r="F21" t="s">
        <v>37</v>
      </c>
      <c r="G21" t="s">
        <v>43</v>
      </c>
    </row>
    <row r="22" spans="5:7" ht="12.75">
      <c r="E22">
        <v>22</v>
      </c>
      <c r="F22" t="s">
        <v>39</v>
      </c>
      <c r="G22" t="s">
        <v>43</v>
      </c>
    </row>
    <row r="23" spans="5:7" ht="12.75">
      <c r="E23">
        <v>23</v>
      </c>
      <c r="F23" t="s">
        <v>41</v>
      </c>
      <c r="G23" t="s">
        <v>43</v>
      </c>
    </row>
    <row r="24" spans="5:7" ht="12.75">
      <c r="E24">
        <v>0</v>
      </c>
      <c r="F24" t="s">
        <v>51</v>
      </c>
      <c r="G24" t="s">
        <v>51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0"/>
  <sheetViews>
    <sheetView workbookViewId="0" topLeftCell="A73">
      <selection activeCell="C83" sqref="C83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1" t="s">
        <v>52</v>
      </c>
      <c r="B3" s="1" t="s">
        <v>53</v>
      </c>
      <c r="C3" s="1" t="s">
        <v>54</v>
      </c>
    </row>
    <row r="4" spans="1:3" ht="12.75">
      <c r="A4" s="2"/>
      <c r="B4" s="2">
        <v>0</v>
      </c>
      <c r="C4" s="3" t="s">
        <v>55</v>
      </c>
    </row>
    <row r="5" spans="1:3" ht="12.75">
      <c r="A5" s="4">
        <v>100000</v>
      </c>
      <c r="B5" t="s">
        <v>56</v>
      </c>
      <c r="C5" t="s">
        <v>57</v>
      </c>
    </row>
    <row r="6" spans="1:3" ht="12.75">
      <c r="A6" s="4">
        <v>110000</v>
      </c>
      <c r="B6" t="s">
        <v>58</v>
      </c>
      <c r="C6" t="s">
        <v>59</v>
      </c>
    </row>
    <row r="7" spans="1:3" ht="12.75">
      <c r="A7" s="5">
        <v>111000</v>
      </c>
      <c r="B7" t="s">
        <v>60</v>
      </c>
      <c r="C7" t="s">
        <v>61</v>
      </c>
    </row>
    <row r="8" spans="1:3" ht="12.75">
      <c r="A8" s="5">
        <v>111100</v>
      </c>
      <c r="B8" t="s">
        <v>62</v>
      </c>
      <c r="C8" t="s">
        <v>63</v>
      </c>
    </row>
    <row r="9" spans="1:3" ht="12.75">
      <c r="A9" s="5">
        <v>111110</v>
      </c>
      <c r="B9" t="s">
        <v>64</v>
      </c>
      <c r="C9" t="s">
        <v>65</v>
      </c>
    </row>
    <row r="10" spans="1:3" ht="12.75">
      <c r="A10" s="5">
        <v>111120</v>
      </c>
      <c r="B10" t="s">
        <v>66</v>
      </c>
      <c r="C10" t="s">
        <v>67</v>
      </c>
    </row>
    <row r="11" spans="1:3" ht="12.75">
      <c r="A11" s="5">
        <v>111200</v>
      </c>
      <c r="B11" t="s">
        <v>68</v>
      </c>
      <c r="C11" t="s">
        <v>69</v>
      </c>
    </row>
    <row r="12" spans="1:3" ht="12.75">
      <c r="A12" s="5">
        <v>111210</v>
      </c>
      <c r="B12" t="s">
        <v>70</v>
      </c>
      <c r="C12" t="s">
        <v>71</v>
      </c>
    </row>
    <row r="13" spans="1:3" ht="12.75">
      <c r="A13" s="5">
        <v>111220</v>
      </c>
      <c r="B13" t="s">
        <v>72</v>
      </c>
      <c r="C13" t="s">
        <v>73</v>
      </c>
    </row>
    <row r="14" spans="1:3" ht="12.75">
      <c r="A14" s="5">
        <v>111300</v>
      </c>
      <c r="B14" t="s">
        <v>74</v>
      </c>
      <c r="C14" t="s">
        <v>75</v>
      </c>
    </row>
    <row r="15" spans="1:3" ht="12.75">
      <c r="A15" s="5">
        <v>111310</v>
      </c>
      <c r="B15" t="s">
        <v>76</v>
      </c>
      <c r="C15" t="s">
        <v>77</v>
      </c>
    </row>
    <row r="16" spans="1:3" ht="12.75">
      <c r="A16" s="5">
        <v>111320</v>
      </c>
      <c r="B16" t="s">
        <v>78</v>
      </c>
      <c r="C16" t="s">
        <v>79</v>
      </c>
    </row>
    <row r="17" spans="1:3" ht="12.75">
      <c r="A17" s="5">
        <v>112000</v>
      </c>
      <c r="B17" t="s">
        <v>80</v>
      </c>
      <c r="C17" t="s">
        <v>81</v>
      </c>
    </row>
    <row r="18" spans="1:3" ht="12.75">
      <c r="A18" s="5">
        <v>112100</v>
      </c>
      <c r="B18" t="s">
        <v>82</v>
      </c>
      <c r="C18" t="s">
        <v>83</v>
      </c>
    </row>
    <row r="19" spans="1:3" ht="12.75">
      <c r="A19" s="5">
        <v>112110</v>
      </c>
      <c r="B19" t="s">
        <v>84</v>
      </c>
      <c r="C19" t="s">
        <v>85</v>
      </c>
    </row>
    <row r="20" spans="1:3" ht="12.75">
      <c r="A20" s="5">
        <v>112120</v>
      </c>
      <c r="B20" t="s">
        <v>86</v>
      </c>
      <c r="C20" t="s">
        <v>87</v>
      </c>
    </row>
    <row r="21" spans="1:3" ht="12.75">
      <c r="A21" s="5">
        <v>112200</v>
      </c>
      <c r="B21" t="s">
        <v>88</v>
      </c>
      <c r="C21" t="s">
        <v>89</v>
      </c>
    </row>
    <row r="22" spans="1:3" ht="12.75">
      <c r="A22" s="5">
        <v>112210</v>
      </c>
      <c r="B22" t="s">
        <v>90</v>
      </c>
      <c r="C22" t="s">
        <v>91</v>
      </c>
    </row>
    <row r="23" spans="1:3" ht="12.75">
      <c r="A23" s="5">
        <v>112220</v>
      </c>
      <c r="B23" t="s">
        <v>92</v>
      </c>
      <c r="C23" t="s">
        <v>93</v>
      </c>
    </row>
    <row r="24" spans="1:3" ht="12.75">
      <c r="A24" s="5">
        <v>112300</v>
      </c>
      <c r="B24" t="s">
        <v>94</v>
      </c>
      <c r="C24" t="s">
        <v>95</v>
      </c>
    </row>
    <row r="25" spans="1:3" ht="12.75">
      <c r="A25" s="5">
        <v>112310</v>
      </c>
      <c r="B25" t="s">
        <v>96</v>
      </c>
      <c r="C25" t="s">
        <v>97</v>
      </c>
    </row>
    <row r="26" spans="1:3" ht="12.75">
      <c r="A26" s="5">
        <v>112320</v>
      </c>
      <c r="B26" t="s">
        <v>98</v>
      </c>
      <c r="C26" t="s">
        <v>99</v>
      </c>
    </row>
    <row r="27" spans="1:3" ht="12.75">
      <c r="A27" s="5">
        <v>112400</v>
      </c>
      <c r="B27" t="s">
        <v>100</v>
      </c>
      <c r="C27" t="s">
        <v>101</v>
      </c>
    </row>
    <row r="28" spans="1:3" ht="12.75">
      <c r="A28" s="5">
        <v>112410</v>
      </c>
      <c r="B28" t="s">
        <v>102</v>
      </c>
      <c r="C28" t="s">
        <v>103</v>
      </c>
    </row>
    <row r="29" spans="1:3" ht="12.75">
      <c r="A29" s="5">
        <v>112420</v>
      </c>
      <c r="B29" t="s">
        <v>104</v>
      </c>
      <c r="C29" t="s">
        <v>105</v>
      </c>
    </row>
    <row r="30" spans="1:3" ht="12.75">
      <c r="A30" s="5">
        <v>112900</v>
      </c>
      <c r="B30" t="s">
        <v>106</v>
      </c>
      <c r="C30" t="s">
        <v>107</v>
      </c>
    </row>
    <row r="31" spans="1:3" ht="12.75">
      <c r="A31" s="5">
        <v>112910</v>
      </c>
      <c r="B31" t="s">
        <v>108</v>
      </c>
      <c r="C31" t="s">
        <v>109</v>
      </c>
    </row>
    <row r="32" spans="1:3" ht="12.75">
      <c r="A32" s="5">
        <v>112920</v>
      </c>
      <c r="B32" t="s">
        <v>110</v>
      </c>
      <c r="C32" t="s">
        <v>111</v>
      </c>
    </row>
    <row r="33" spans="1:3" ht="12.75">
      <c r="A33" s="4">
        <v>120000</v>
      </c>
      <c r="B33" t="s">
        <v>112</v>
      </c>
      <c r="C33" t="s">
        <v>113</v>
      </c>
    </row>
    <row r="34" spans="1:3" ht="12.75">
      <c r="A34" s="5">
        <v>121000</v>
      </c>
      <c r="B34" t="s">
        <v>114</v>
      </c>
      <c r="C34" t="s">
        <v>115</v>
      </c>
    </row>
    <row r="35" spans="1:3" ht="12.75">
      <c r="A35" s="5">
        <v>122000</v>
      </c>
      <c r="B35" t="s">
        <v>116</v>
      </c>
      <c r="C35" t="s">
        <v>117</v>
      </c>
    </row>
    <row r="36" spans="1:3" ht="12.75">
      <c r="A36" s="5">
        <v>122100</v>
      </c>
      <c r="B36" t="s">
        <v>118</v>
      </c>
      <c r="C36" t="s">
        <v>119</v>
      </c>
    </row>
    <row r="37" spans="1:3" ht="12.75">
      <c r="A37" s="5">
        <v>122200</v>
      </c>
      <c r="B37" t="s">
        <v>120</v>
      </c>
      <c r="C37" t="s">
        <v>121</v>
      </c>
    </row>
    <row r="38" spans="1:3" ht="12.75">
      <c r="A38" s="5">
        <v>122300</v>
      </c>
      <c r="B38" t="s">
        <v>122</v>
      </c>
      <c r="C38" t="s">
        <v>123</v>
      </c>
    </row>
    <row r="39" spans="1:3" ht="12.75">
      <c r="A39" s="5">
        <v>122400</v>
      </c>
      <c r="B39" t="s">
        <v>124</v>
      </c>
      <c r="C39" t="s">
        <v>125</v>
      </c>
    </row>
    <row r="40" spans="1:3" ht="12.75">
      <c r="A40" s="5">
        <v>123000</v>
      </c>
      <c r="B40" t="s">
        <v>126</v>
      </c>
      <c r="C40" t="s">
        <v>127</v>
      </c>
    </row>
    <row r="41" spans="1:3" ht="12.75">
      <c r="A41" s="5">
        <v>124000</v>
      </c>
      <c r="B41" t="s">
        <v>128</v>
      </c>
      <c r="C41" t="s">
        <v>129</v>
      </c>
    </row>
    <row r="42" spans="1:3" ht="12.75">
      <c r="A42" s="5">
        <v>200000</v>
      </c>
      <c r="B42" t="s">
        <v>130</v>
      </c>
      <c r="C42" t="s">
        <v>131</v>
      </c>
    </row>
    <row r="43" spans="1:3" ht="12.75">
      <c r="A43" s="5">
        <v>210000</v>
      </c>
      <c r="B43" t="s">
        <v>132</v>
      </c>
      <c r="C43" t="s">
        <v>133</v>
      </c>
    </row>
    <row r="44" spans="1:3" ht="12.75">
      <c r="A44" s="5">
        <v>210100</v>
      </c>
      <c r="B44" t="s">
        <v>134</v>
      </c>
      <c r="C44" t="s">
        <v>135</v>
      </c>
    </row>
    <row r="45" spans="1:3" ht="12.75">
      <c r="A45" s="5">
        <v>210200</v>
      </c>
      <c r="B45" t="s">
        <v>136</v>
      </c>
      <c r="C45" t="s">
        <v>137</v>
      </c>
    </row>
    <row r="46" spans="1:3" ht="12.75">
      <c r="A46" s="5">
        <v>211000</v>
      </c>
      <c r="B46" t="s">
        <v>138</v>
      </c>
      <c r="C46" t="s">
        <v>139</v>
      </c>
    </row>
    <row r="47" spans="1:3" ht="12.75">
      <c r="A47" s="5">
        <v>211100</v>
      </c>
      <c r="B47" t="s">
        <v>140</v>
      </c>
      <c r="C47" t="s">
        <v>141</v>
      </c>
    </row>
    <row r="48" spans="1:3" ht="12.75">
      <c r="A48" s="5">
        <v>211110</v>
      </c>
      <c r="B48" t="s">
        <v>142</v>
      </c>
      <c r="C48" t="s">
        <v>143</v>
      </c>
    </row>
    <row r="49" spans="1:3" ht="12.75">
      <c r="A49" s="5">
        <v>211111</v>
      </c>
      <c r="B49" t="s">
        <v>144</v>
      </c>
      <c r="C49" t="s">
        <v>145</v>
      </c>
    </row>
    <row r="50" spans="1:3" ht="12.75">
      <c r="A50" s="5">
        <v>211113</v>
      </c>
      <c r="B50" t="s">
        <v>146</v>
      </c>
      <c r="C50" t="s">
        <v>147</v>
      </c>
    </row>
    <row r="51" spans="1:3" ht="12.75">
      <c r="A51" s="5">
        <v>211115</v>
      </c>
      <c r="B51" t="s">
        <v>148</v>
      </c>
      <c r="C51" t="s">
        <v>149</v>
      </c>
    </row>
    <row r="52" spans="1:3" ht="12.75">
      <c r="A52" s="5">
        <v>211117</v>
      </c>
      <c r="B52" t="s">
        <v>150</v>
      </c>
      <c r="C52" t="s">
        <v>151</v>
      </c>
    </row>
    <row r="53" spans="1:3" ht="12.75">
      <c r="A53" s="5">
        <v>211119</v>
      </c>
      <c r="B53" t="s">
        <v>152</v>
      </c>
      <c r="C53" t="s">
        <v>153</v>
      </c>
    </row>
    <row r="54" spans="1:3" ht="12.75">
      <c r="A54" s="5">
        <v>211130</v>
      </c>
      <c r="B54" t="s">
        <v>154</v>
      </c>
      <c r="C54" t="s">
        <v>155</v>
      </c>
    </row>
    <row r="55" spans="1:3" ht="12.75">
      <c r="A55" s="6">
        <v>211130.1</v>
      </c>
      <c r="B55" t="s">
        <v>156</v>
      </c>
      <c r="C55" t="s">
        <v>157</v>
      </c>
    </row>
    <row r="56" spans="1:3" ht="12.75">
      <c r="A56" s="6">
        <v>211130.2</v>
      </c>
      <c r="B56" t="s">
        <v>158</v>
      </c>
      <c r="C56" t="s">
        <v>159</v>
      </c>
    </row>
    <row r="57" spans="1:3" ht="12.75">
      <c r="A57" s="5">
        <v>211150</v>
      </c>
      <c r="B57" t="s">
        <v>160</v>
      </c>
      <c r="C57" t="s">
        <v>161</v>
      </c>
    </row>
    <row r="58" spans="1:3" ht="12.75">
      <c r="A58" s="6">
        <v>211150.1</v>
      </c>
      <c r="B58" t="s">
        <v>162</v>
      </c>
      <c r="C58" t="s">
        <v>163</v>
      </c>
    </row>
    <row r="59" spans="1:3" ht="12.75">
      <c r="A59" s="6">
        <v>211150.2</v>
      </c>
      <c r="B59" t="s">
        <v>164</v>
      </c>
      <c r="C59" t="s">
        <v>165</v>
      </c>
    </row>
    <row r="60" spans="1:3" ht="12.75">
      <c r="A60" s="5">
        <v>211500</v>
      </c>
      <c r="B60" t="s">
        <v>166</v>
      </c>
      <c r="C60" t="s">
        <v>167</v>
      </c>
    </row>
    <row r="61" spans="1:3" ht="12.75">
      <c r="A61" s="4">
        <v>211510</v>
      </c>
      <c r="B61" t="s">
        <v>168</v>
      </c>
      <c r="C61" t="s">
        <v>169</v>
      </c>
    </row>
    <row r="62" spans="1:3" ht="12.75">
      <c r="A62" s="4">
        <v>211511</v>
      </c>
      <c r="B62" t="s">
        <v>170</v>
      </c>
      <c r="C62" t="s">
        <v>171</v>
      </c>
    </row>
    <row r="63" spans="1:3" ht="12.75">
      <c r="A63" s="5">
        <v>211513</v>
      </c>
      <c r="B63" t="s">
        <v>172</v>
      </c>
      <c r="C63" t="s">
        <v>173</v>
      </c>
    </row>
    <row r="64" spans="1:3" ht="12.75">
      <c r="A64" s="5">
        <v>211515</v>
      </c>
      <c r="B64" t="s">
        <v>174</v>
      </c>
      <c r="C64" t="s">
        <v>175</v>
      </c>
    </row>
    <row r="65" spans="1:3" ht="12.75">
      <c r="A65" s="5">
        <v>211517</v>
      </c>
      <c r="B65" t="s">
        <v>176</v>
      </c>
      <c r="C65" t="s">
        <v>177</v>
      </c>
    </row>
    <row r="66" spans="1:3" ht="12.75">
      <c r="A66" s="5">
        <v>211519</v>
      </c>
      <c r="B66" t="s">
        <v>178</v>
      </c>
      <c r="C66" t="s">
        <v>179</v>
      </c>
    </row>
    <row r="67" spans="1:3" ht="12.75">
      <c r="A67" s="5">
        <v>211540</v>
      </c>
      <c r="B67" t="s">
        <v>180</v>
      </c>
      <c r="C67" t="s">
        <v>181</v>
      </c>
    </row>
    <row r="68" spans="1:3" ht="12.75">
      <c r="A68" s="5">
        <v>211570</v>
      </c>
      <c r="B68" t="s">
        <v>182</v>
      </c>
      <c r="C68" t="s">
        <v>183</v>
      </c>
    </row>
    <row r="69" spans="1:3" ht="12.75">
      <c r="A69" s="5">
        <v>212000</v>
      </c>
      <c r="B69" t="s">
        <v>184</v>
      </c>
      <c r="C69" t="s">
        <v>185</v>
      </c>
    </row>
    <row r="70" spans="1:3" ht="12.75">
      <c r="A70" s="5">
        <v>212100</v>
      </c>
      <c r="B70" t="s">
        <v>186</v>
      </c>
      <c r="C70" t="s">
        <v>187</v>
      </c>
    </row>
    <row r="71" spans="1:3" ht="12.75">
      <c r="A71" s="5">
        <v>212110</v>
      </c>
      <c r="B71" t="s">
        <v>188</v>
      </c>
      <c r="C71" t="s">
        <v>189</v>
      </c>
    </row>
    <row r="72" spans="1:3" ht="12.75">
      <c r="A72" s="5">
        <v>212111</v>
      </c>
      <c r="B72" t="s">
        <v>190</v>
      </c>
      <c r="C72" t="s">
        <v>191</v>
      </c>
    </row>
    <row r="73" spans="1:3" ht="12.75">
      <c r="A73" s="5">
        <v>212114</v>
      </c>
      <c r="B73" t="s">
        <v>192</v>
      </c>
      <c r="C73" t="s">
        <v>193</v>
      </c>
    </row>
    <row r="74" spans="1:3" ht="12.75">
      <c r="A74" s="5">
        <v>212117</v>
      </c>
      <c r="B74" t="s">
        <v>194</v>
      </c>
      <c r="C74" t="s">
        <v>195</v>
      </c>
    </row>
    <row r="75" spans="1:3" ht="12.75">
      <c r="A75" s="4">
        <v>212511</v>
      </c>
      <c r="B75" t="s">
        <v>196</v>
      </c>
      <c r="C75" t="s">
        <v>197</v>
      </c>
    </row>
    <row r="76" spans="1:3" ht="12.75">
      <c r="A76" s="6">
        <v>212511.1</v>
      </c>
      <c r="B76" t="s">
        <v>198</v>
      </c>
      <c r="C76" t="s">
        <v>199</v>
      </c>
    </row>
    <row r="77" spans="1:3" ht="12.75">
      <c r="A77" s="6">
        <v>212511.2</v>
      </c>
      <c r="B77" t="s">
        <v>200</v>
      </c>
      <c r="C77" t="s">
        <v>201</v>
      </c>
    </row>
    <row r="78" spans="1:3" ht="12.75">
      <c r="A78" s="5">
        <v>212200</v>
      </c>
      <c r="B78" t="s">
        <v>202</v>
      </c>
      <c r="C78" t="s">
        <v>203</v>
      </c>
    </row>
    <row r="79" spans="1:3" ht="12.75">
      <c r="A79" s="5">
        <v>212210</v>
      </c>
      <c r="B79" t="s">
        <v>204</v>
      </c>
      <c r="C79" t="s">
        <v>205</v>
      </c>
    </row>
    <row r="80" spans="1:3" ht="12.75">
      <c r="A80" s="5">
        <v>212211</v>
      </c>
      <c r="B80" t="s">
        <v>206</v>
      </c>
      <c r="C80" t="s">
        <v>207</v>
      </c>
    </row>
    <row r="81" spans="1:3" ht="12.75">
      <c r="A81" s="5">
        <v>212214</v>
      </c>
      <c r="B81" t="s">
        <v>208</v>
      </c>
      <c r="C81" t="s">
        <v>209</v>
      </c>
    </row>
    <row r="82" spans="1:3" ht="12.75">
      <c r="A82" s="5">
        <v>212217</v>
      </c>
      <c r="B82" t="s">
        <v>210</v>
      </c>
      <c r="C82" t="s">
        <v>211</v>
      </c>
    </row>
    <row r="83" spans="1:3" ht="12.75">
      <c r="A83" s="5">
        <v>212220</v>
      </c>
      <c r="B83" t="s">
        <v>212</v>
      </c>
      <c r="C83" t="s">
        <v>213</v>
      </c>
    </row>
    <row r="84" spans="1:3" ht="12.75">
      <c r="A84" s="5">
        <v>220000</v>
      </c>
      <c r="B84" t="s">
        <v>214</v>
      </c>
      <c r="C84" t="s">
        <v>215</v>
      </c>
    </row>
    <row r="85" spans="1:3" ht="12.75">
      <c r="A85" s="5">
        <v>221000</v>
      </c>
      <c r="B85" t="s">
        <v>216</v>
      </c>
      <c r="C85" t="s">
        <v>217</v>
      </c>
    </row>
    <row r="86" spans="1:3" ht="12.75">
      <c r="A86" s="5">
        <v>221100</v>
      </c>
      <c r="B86" t="s">
        <v>218</v>
      </c>
      <c r="C86" t="s">
        <v>219</v>
      </c>
    </row>
    <row r="87" spans="1:3" ht="12.75">
      <c r="A87" s="7">
        <v>221100.1</v>
      </c>
      <c r="B87" t="s">
        <v>220</v>
      </c>
      <c r="C87" t="s">
        <v>221</v>
      </c>
    </row>
    <row r="88" spans="1:3" ht="12.75">
      <c r="A88" s="7">
        <v>221100.2</v>
      </c>
      <c r="B88" t="s">
        <v>222</v>
      </c>
      <c r="C88" t="s">
        <v>223</v>
      </c>
    </row>
    <row r="89" spans="1:3" ht="12.75">
      <c r="A89" s="5">
        <v>221200</v>
      </c>
      <c r="B89" t="s">
        <v>224</v>
      </c>
      <c r="C89" t="s">
        <v>225</v>
      </c>
    </row>
    <row r="90" spans="1:3" ht="12.75">
      <c r="A90" s="6">
        <v>221200.1</v>
      </c>
      <c r="B90" t="s">
        <v>226</v>
      </c>
      <c r="C90" t="s">
        <v>227</v>
      </c>
    </row>
    <row r="91" spans="1:3" ht="12.75">
      <c r="A91" s="6">
        <v>221200.2</v>
      </c>
      <c r="B91" t="s">
        <v>228</v>
      </c>
      <c r="C91" t="s">
        <v>229</v>
      </c>
    </row>
    <row r="92" spans="1:3" ht="12.75">
      <c r="A92" s="5">
        <v>221300</v>
      </c>
      <c r="B92" t="s">
        <v>230</v>
      </c>
      <c r="C92" t="s">
        <v>231</v>
      </c>
    </row>
    <row r="93" spans="1:3" ht="12.75">
      <c r="A93" s="6">
        <v>221300.1</v>
      </c>
      <c r="B93" t="s">
        <v>232</v>
      </c>
      <c r="C93" t="s">
        <v>233</v>
      </c>
    </row>
    <row r="94" spans="1:3" ht="12.75">
      <c r="A94" s="6">
        <v>221300.2</v>
      </c>
      <c r="B94" t="s">
        <v>234</v>
      </c>
      <c r="C94" t="s">
        <v>235</v>
      </c>
    </row>
    <row r="95" spans="1:3" ht="12.75">
      <c r="A95" s="5">
        <v>221400</v>
      </c>
      <c r="B95" t="s">
        <v>236</v>
      </c>
      <c r="C95" t="s">
        <v>237</v>
      </c>
    </row>
    <row r="96" spans="1:3" ht="12.75">
      <c r="A96" s="6">
        <v>221400.1</v>
      </c>
      <c r="B96" t="s">
        <v>238</v>
      </c>
      <c r="C96" t="s">
        <v>239</v>
      </c>
    </row>
    <row r="97" spans="1:3" ht="12.75">
      <c r="A97" s="6">
        <v>221400.2</v>
      </c>
      <c r="B97" t="s">
        <v>240</v>
      </c>
      <c r="C97" t="s">
        <v>241</v>
      </c>
    </row>
    <row r="98" spans="1:3" ht="12.75">
      <c r="A98" s="5">
        <v>221500</v>
      </c>
      <c r="B98" t="s">
        <v>242</v>
      </c>
      <c r="C98" t="s">
        <v>243</v>
      </c>
    </row>
    <row r="99" spans="1:3" ht="12.75">
      <c r="A99" s="6">
        <v>221500.1</v>
      </c>
      <c r="B99" t="s">
        <v>244</v>
      </c>
      <c r="C99" t="s">
        <v>245</v>
      </c>
    </row>
    <row r="100" spans="1:3" ht="12.75">
      <c r="A100" s="6">
        <v>221500.2</v>
      </c>
      <c r="B100" t="s">
        <v>246</v>
      </c>
      <c r="C100" t="s">
        <v>247</v>
      </c>
    </row>
    <row r="101" spans="1:3" ht="12.75">
      <c r="A101" s="5">
        <v>221600</v>
      </c>
      <c r="B101" t="s">
        <v>248</v>
      </c>
      <c r="C101" t="s">
        <v>249</v>
      </c>
    </row>
    <row r="102" spans="1:3" ht="12.75">
      <c r="A102" s="5">
        <v>221700</v>
      </c>
      <c r="B102" t="s">
        <v>250</v>
      </c>
      <c r="C102" t="s">
        <v>251</v>
      </c>
    </row>
    <row r="103" spans="1:3" ht="12.75">
      <c r="A103" s="6">
        <v>221700.1</v>
      </c>
      <c r="B103" t="s">
        <v>252</v>
      </c>
      <c r="C103" t="s">
        <v>253</v>
      </c>
    </row>
    <row r="104" spans="1:3" ht="12.75">
      <c r="A104" s="6">
        <v>221700.2</v>
      </c>
      <c r="B104" t="s">
        <v>254</v>
      </c>
      <c r="C104" t="s">
        <v>255</v>
      </c>
    </row>
    <row r="105" spans="1:3" ht="12.75">
      <c r="A105" s="4">
        <v>221710</v>
      </c>
      <c r="B105" t="s">
        <v>256</v>
      </c>
      <c r="C105" t="s">
        <v>257</v>
      </c>
    </row>
    <row r="106" spans="1:3" ht="12.75">
      <c r="A106" s="6">
        <v>221710.1</v>
      </c>
      <c r="B106" t="s">
        <v>258</v>
      </c>
      <c r="C106" t="s">
        <v>259</v>
      </c>
    </row>
    <row r="107" spans="1:3" ht="12.75">
      <c r="A107" s="6">
        <v>221710.2</v>
      </c>
      <c r="B107" t="s">
        <v>260</v>
      </c>
      <c r="C107" t="s">
        <v>261</v>
      </c>
    </row>
    <row r="108" spans="1:3" ht="12.75">
      <c r="A108" s="5">
        <v>221720</v>
      </c>
      <c r="B108" t="s">
        <v>262</v>
      </c>
      <c r="C108" t="s">
        <v>263</v>
      </c>
    </row>
    <row r="109" spans="1:3" ht="12.75">
      <c r="A109" s="6">
        <v>221720.1</v>
      </c>
      <c r="B109" t="s">
        <v>264</v>
      </c>
      <c r="C109" t="s">
        <v>265</v>
      </c>
    </row>
    <row r="110" spans="1:3" ht="12.75">
      <c r="A110" s="6">
        <v>221720.2</v>
      </c>
      <c r="B110" t="s">
        <v>266</v>
      </c>
      <c r="C110" t="s">
        <v>267</v>
      </c>
    </row>
    <row r="111" spans="1:3" ht="12.75">
      <c r="A111" s="5">
        <v>221730</v>
      </c>
      <c r="B111" t="s">
        <v>268</v>
      </c>
      <c r="C111" t="s">
        <v>269</v>
      </c>
    </row>
    <row r="112" spans="1:3" ht="12.75">
      <c r="A112" s="6">
        <v>221730.1</v>
      </c>
      <c r="B112" t="s">
        <v>270</v>
      </c>
      <c r="C112" t="s">
        <v>271</v>
      </c>
    </row>
    <row r="113" spans="1:3" ht="12.75">
      <c r="A113" s="6">
        <v>221730.2</v>
      </c>
      <c r="B113" t="s">
        <v>272</v>
      </c>
      <c r="C113" t="s">
        <v>273</v>
      </c>
    </row>
    <row r="114" spans="1:3" ht="12.75">
      <c r="A114" s="5">
        <v>221740</v>
      </c>
      <c r="B114" t="s">
        <v>274</v>
      </c>
      <c r="C114" t="s">
        <v>275</v>
      </c>
    </row>
    <row r="115" spans="1:3" ht="12.75">
      <c r="A115" s="7">
        <v>221740.1</v>
      </c>
      <c r="B115" t="s">
        <v>276</v>
      </c>
      <c r="C115" t="s">
        <v>277</v>
      </c>
    </row>
    <row r="116" spans="1:3" ht="12.75">
      <c r="A116" s="6">
        <v>221740.2</v>
      </c>
      <c r="B116" t="s">
        <v>278</v>
      </c>
      <c r="C116" t="s">
        <v>279</v>
      </c>
    </row>
    <row r="117" spans="1:3" ht="12.75">
      <c r="A117" s="5">
        <v>221750</v>
      </c>
      <c r="B117" t="s">
        <v>280</v>
      </c>
      <c r="C117" t="s">
        <v>281</v>
      </c>
    </row>
    <row r="118" spans="1:3" ht="12.75">
      <c r="A118" s="6">
        <v>221750.1</v>
      </c>
      <c r="B118" t="s">
        <v>282</v>
      </c>
      <c r="C118" t="s">
        <v>283</v>
      </c>
    </row>
    <row r="119" spans="1:3" ht="12.75">
      <c r="A119" s="6">
        <v>221750.2</v>
      </c>
      <c r="B119" t="s">
        <v>284</v>
      </c>
      <c r="C119" t="s">
        <v>285</v>
      </c>
    </row>
    <row r="120" spans="1:3" ht="12.75">
      <c r="A120" s="5">
        <v>221760</v>
      </c>
      <c r="B120" t="s">
        <v>286</v>
      </c>
      <c r="C120" t="s">
        <v>287</v>
      </c>
    </row>
    <row r="121" spans="1:3" ht="12.75">
      <c r="A121" s="6">
        <v>221760.1</v>
      </c>
      <c r="B121" t="s">
        <v>288</v>
      </c>
      <c r="C121" t="s">
        <v>289</v>
      </c>
    </row>
    <row r="122" spans="1:3" ht="12.75">
      <c r="A122" s="6">
        <v>221760.2</v>
      </c>
      <c r="B122" t="s">
        <v>290</v>
      </c>
      <c r="C122" t="s">
        <v>291</v>
      </c>
    </row>
    <row r="123" spans="1:3" ht="12.75">
      <c r="A123" s="5">
        <v>221800</v>
      </c>
      <c r="B123" t="s">
        <v>292</v>
      </c>
      <c r="C123" t="s">
        <v>293</v>
      </c>
    </row>
    <row r="124" spans="1:3" ht="12.75">
      <c r="A124" s="6">
        <v>221800.1</v>
      </c>
      <c r="B124" t="s">
        <v>294</v>
      </c>
      <c r="C124" t="s">
        <v>295</v>
      </c>
    </row>
    <row r="125" spans="1:3" ht="12.75">
      <c r="A125" s="6">
        <v>221800.2</v>
      </c>
      <c r="B125" t="s">
        <v>296</v>
      </c>
      <c r="C125" t="s">
        <v>297</v>
      </c>
    </row>
    <row r="126" spans="1:3" ht="12.75">
      <c r="A126" s="5">
        <v>221900</v>
      </c>
      <c r="B126" t="s">
        <v>298</v>
      </c>
      <c r="C126" t="s">
        <v>299</v>
      </c>
    </row>
    <row r="127" spans="1:3" ht="12.75">
      <c r="A127" s="6">
        <v>221900.1</v>
      </c>
      <c r="B127" t="s">
        <v>300</v>
      </c>
      <c r="C127" t="s">
        <v>301</v>
      </c>
    </row>
    <row r="128" spans="1:3" ht="12.75">
      <c r="A128" s="6">
        <v>221900.2</v>
      </c>
      <c r="B128" t="s">
        <v>302</v>
      </c>
      <c r="C128" t="s">
        <v>303</v>
      </c>
    </row>
    <row r="129" spans="1:3" ht="12.75">
      <c r="A129" s="5">
        <v>221910</v>
      </c>
      <c r="B129" t="s">
        <v>304</v>
      </c>
      <c r="C129" t="s">
        <v>305</v>
      </c>
    </row>
    <row r="130" spans="1:3" ht="12.75">
      <c r="A130" s="5">
        <v>221920</v>
      </c>
      <c r="B130" t="s">
        <v>306</v>
      </c>
      <c r="C130" t="s">
        <v>307</v>
      </c>
    </row>
    <row r="131" spans="1:3" ht="12.75">
      <c r="A131" s="5">
        <v>222000</v>
      </c>
      <c r="B131" t="s">
        <v>308</v>
      </c>
      <c r="C131" t="s">
        <v>309</v>
      </c>
    </row>
    <row r="132" spans="1:3" ht="12.75">
      <c r="A132" s="6">
        <v>222000.1</v>
      </c>
      <c r="B132" t="s">
        <v>310</v>
      </c>
      <c r="C132" t="s">
        <v>311</v>
      </c>
    </row>
    <row r="133" spans="1:3" ht="12.75">
      <c r="A133" s="6">
        <v>222000.2</v>
      </c>
      <c r="B133" t="s">
        <v>312</v>
      </c>
      <c r="C133" t="s">
        <v>313</v>
      </c>
    </row>
    <row r="134" spans="1:3" ht="12.75">
      <c r="A134" s="5">
        <v>222200</v>
      </c>
      <c r="B134" t="s">
        <v>314</v>
      </c>
      <c r="C134" t="s">
        <v>315</v>
      </c>
    </row>
    <row r="135" spans="1:3" ht="12.75">
      <c r="A135" s="6">
        <v>222200.1</v>
      </c>
      <c r="B135" t="s">
        <v>316</v>
      </c>
      <c r="C135" t="s">
        <v>317</v>
      </c>
    </row>
    <row r="136" spans="1:3" ht="12.75">
      <c r="A136" s="6">
        <v>222200.2</v>
      </c>
      <c r="B136" t="s">
        <v>318</v>
      </c>
      <c r="C136" t="s">
        <v>319</v>
      </c>
    </row>
    <row r="137" spans="1:3" s="9" customFormat="1" ht="12.75">
      <c r="A137" s="8">
        <v>222210</v>
      </c>
      <c r="B137" s="9" t="s">
        <v>320</v>
      </c>
      <c r="C137" s="9" t="s">
        <v>321</v>
      </c>
    </row>
    <row r="138" spans="1:3" s="9" customFormat="1" ht="12.75">
      <c r="A138" s="10">
        <v>222210.1</v>
      </c>
      <c r="B138" s="9" t="s">
        <v>322</v>
      </c>
      <c r="C138" s="9" t="s">
        <v>323</v>
      </c>
    </row>
    <row r="139" spans="1:3" s="9" customFormat="1" ht="12.75">
      <c r="A139" s="10">
        <v>222210.2</v>
      </c>
      <c r="B139" s="9" t="s">
        <v>324</v>
      </c>
      <c r="C139" s="9" t="s">
        <v>325</v>
      </c>
    </row>
    <row r="140" spans="1:3" ht="12.75">
      <c r="A140" s="5">
        <v>222220</v>
      </c>
      <c r="B140" t="s">
        <v>326</v>
      </c>
      <c r="C140" t="s">
        <v>327</v>
      </c>
    </row>
    <row r="141" spans="1:3" ht="12.75">
      <c r="A141" s="6">
        <v>222220.1</v>
      </c>
      <c r="B141" t="s">
        <v>328</v>
      </c>
      <c r="C141" t="s">
        <v>329</v>
      </c>
    </row>
    <row r="142" spans="1:3" ht="12.75">
      <c r="A142" s="6">
        <v>222220.2</v>
      </c>
      <c r="B142" t="s">
        <v>330</v>
      </c>
      <c r="C142" t="s">
        <v>331</v>
      </c>
    </row>
    <row r="143" spans="1:3" ht="12.75">
      <c r="A143" s="5">
        <v>222223</v>
      </c>
      <c r="B143" t="s">
        <v>332</v>
      </c>
      <c r="C143" t="s">
        <v>333</v>
      </c>
    </row>
    <row r="144" spans="1:3" ht="12.75">
      <c r="A144" s="6">
        <v>222223.1</v>
      </c>
      <c r="B144" t="s">
        <v>334</v>
      </c>
      <c r="C144" t="s">
        <v>335</v>
      </c>
    </row>
    <row r="145" spans="1:3" ht="12.75">
      <c r="A145" s="6">
        <v>222223.2</v>
      </c>
      <c r="B145" t="s">
        <v>336</v>
      </c>
      <c r="C145" t="s">
        <v>337</v>
      </c>
    </row>
    <row r="146" spans="1:3" ht="12.75">
      <c r="A146" s="5">
        <v>222230</v>
      </c>
      <c r="B146" t="s">
        <v>338</v>
      </c>
      <c r="C146" t="s">
        <v>339</v>
      </c>
    </row>
    <row r="147" spans="1:3" ht="12.75">
      <c r="A147" s="6">
        <v>222230.1</v>
      </c>
      <c r="B147" t="s">
        <v>340</v>
      </c>
      <c r="C147" t="s">
        <v>341</v>
      </c>
    </row>
    <row r="148" spans="1:3" ht="12.75">
      <c r="A148" s="6">
        <v>222230.2</v>
      </c>
      <c r="B148" t="s">
        <v>342</v>
      </c>
      <c r="C148" t="s">
        <v>343</v>
      </c>
    </row>
    <row r="149" spans="1:3" ht="12.75">
      <c r="A149" s="5">
        <v>222231</v>
      </c>
      <c r="B149" t="s">
        <v>344</v>
      </c>
      <c r="C149" t="s">
        <v>345</v>
      </c>
    </row>
    <row r="150" spans="1:3" ht="12.75">
      <c r="A150" s="6">
        <v>222231.1</v>
      </c>
      <c r="B150" t="s">
        <v>346</v>
      </c>
      <c r="C150" t="s">
        <v>347</v>
      </c>
    </row>
    <row r="151" spans="1:3" ht="12.75">
      <c r="A151" s="6">
        <v>222210.2</v>
      </c>
      <c r="B151" t="s">
        <v>348</v>
      </c>
      <c r="C151" t="s">
        <v>349</v>
      </c>
    </row>
    <row r="152" spans="1:3" ht="12.75">
      <c r="A152" s="5">
        <v>222232</v>
      </c>
      <c r="B152" t="s">
        <v>350</v>
      </c>
      <c r="C152" t="s">
        <v>351</v>
      </c>
    </row>
    <row r="153" spans="1:3" ht="12.75">
      <c r="A153" s="6">
        <v>222232.1</v>
      </c>
      <c r="B153" t="s">
        <v>352</v>
      </c>
      <c r="C153" t="s">
        <v>353</v>
      </c>
    </row>
    <row r="154" spans="1:3" ht="12.75">
      <c r="A154" s="6">
        <v>222232.2</v>
      </c>
      <c r="B154" t="s">
        <v>354</v>
      </c>
      <c r="C154" t="s">
        <v>355</v>
      </c>
    </row>
    <row r="155" spans="1:3" ht="12.75">
      <c r="A155" s="5">
        <v>222235</v>
      </c>
      <c r="B155" t="s">
        <v>356</v>
      </c>
      <c r="C155" t="s">
        <v>357</v>
      </c>
    </row>
    <row r="156" spans="1:3" ht="12.75">
      <c r="A156" s="6">
        <v>222235.1</v>
      </c>
      <c r="B156" t="s">
        <v>358</v>
      </c>
      <c r="C156" t="s">
        <v>359</v>
      </c>
    </row>
    <row r="157" spans="1:3" ht="12.75">
      <c r="A157" s="6">
        <v>222235.2</v>
      </c>
      <c r="B157" t="s">
        <v>360</v>
      </c>
      <c r="C157" t="s">
        <v>361</v>
      </c>
    </row>
    <row r="158" spans="1:3" ht="12.75">
      <c r="A158" s="5">
        <v>222237</v>
      </c>
      <c r="B158" t="s">
        <v>362</v>
      </c>
      <c r="C158" t="s">
        <v>363</v>
      </c>
    </row>
    <row r="159" spans="1:3" ht="12.75">
      <c r="A159" s="6">
        <v>222237.1</v>
      </c>
      <c r="B159" t="s">
        <v>364</v>
      </c>
      <c r="C159" t="s">
        <v>365</v>
      </c>
    </row>
    <row r="160" spans="1:3" ht="12.75">
      <c r="A160" s="6">
        <v>222237.2</v>
      </c>
      <c r="B160" t="s">
        <v>366</v>
      </c>
      <c r="C160" t="s">
        <v>367</v>
      </c>
    </row>
    <row r="161" spans="1:3" ht="12.75">
      <c r="A161" s="8">
        <v>222239</v>
      </c>
      <c r="B161" s="9" t="s">
        <v>368</v>
      </c>
      <c r="C161" s="9" t="s">
        <v>369</v>
      </c>
    </row>
    <row r="162" spans="1:3" ht="12.75">
      <c r="A162" s="10">
        <v>222239.1</v>
      </c>
      <c r="B162" s="9" t="s">
        <v>370</v>
      </c>
      <c r="C162" s="9" t="s">
        <v>371</v>
      </c>
    </row>
    <row r="163" spans="1:3" ht="12.75">
      <c r="A163" s="10">
        <v>222239.2</v>
      </c>
      <c r="B163" s="9" t="s">
        <v>372</v>
      </c>
      <c r="C163" s="9" t="s">
        <v>373</v>
      </c>
    </row>
    <row r="164" spans="1:3" ht="12.75">
      <c r="A164" s="5">
        <v>222300</v>
      </c>
      <c r="B164" t="s">
        <v>374</v>
      </c>
      <c r="C164" t="s">
        <v>375</v>
      </c>
    </row>
    <row r="165" spans="1:3" ht="12.75">
      <c r="A165" s="6">
        <v>222300.1</v>
      </c>
      <c r="B165" t="s">
        <v>376</v>
      </c>
      <c r="C165" t="s">
        <v>377</v>
      </c>
    </row>
    <row r="166" spans="1:3" ht="12.75">
      <c r="A166" s="6">
        <v>222300.2</v>
      </c>
      <c r="B166" t="s">
        <v>378</v>
      </c>
      <c r="C166" t="s">
        <v>379</v>
      </c>
    </row>
    <row r="167" spans="1:3" ht="12.75">
      <c r="A167" s="5">
        <v>300000</v>
      </c>
      <c r="B167" t="s">
        <v>380</v>
      </c>
      <c r="C167" t="s">
        <v>381</v>
      </c>
    </row>
    <row r="168" spans="1:3" ht="12.75">
      <c r="A168" s="5">
        <v>310000</v>
      </c>
      <c r="B168" t="s">
        <v>382</v>
      </c>
      <c r="C168" t="s">
        <v>383</v>
      </c>
    </row>
    <row r="169" spans="1:3" ht="12.75">
      <c r="A169" s="5">
        <v>311100</v>
      </c>
      <c r="B169" t="s">
        <v>384</v>
      </c>
      <c r="C169" t="s">
        <v>385</v>
      </c>
    </row>
    <row r="170" spans="1:3" ht="12.75">
      <c r="A170" s="5">
        <v>311200</v>
      </c>
      <c r="B170" t="s">
        <v>386</v>
      </c>
      <c r="C170" t="s">
        <v>387</v>
      </c>
    </row>
    <row r="171" spans="1:3" ht="12.75">
      <c r="A171" s="5">
        <v>311300</v>
      </c>
      <c r="B171" t="s">
        <v>388</v>
      </c>
      <c r="C171" t="s">
        <v>389</v>
      </c>
    </row>
    <row r="172" spans="1:3" ht="12.75">
      <c r="A172" s="5">
        <v>311400</v>
      </c>
      <c r="B172" t="s">
        <v>390</v>
      </c>
      <c r="C172" t="s">
        <v>391</v>
      </c>
    </row>
    <row r="173" spans="1:3" ht="12.75">
      <c r="A173" s="5">
        <v>311500</v>
      </c>
      <c r="B173" t="s">
        <v>392</v>
      </c>
      <c r="C173" t="s">
        <v>393</v>
      </c>
    </row>
    <row r="174" spans="1:3" ht="12.75">
      <c r="A174" s="5">
        <v>311600</v>
      </c>
      <c r="B174" t="s">
        <v>394</v>
      </c>
      <c r="C174" t="s">
        <v>395</v>
      </c>
    </row>
    <row r="175" spans="1:3" ht="12.75">
      <c r="A175" s="5">
        <v>320000</v>
      </c>
      <c r="B175" t="s">
        <v>396</v>
      </c>
      <c r="C175" t="s">
        <v>397</v>
      </c>
    </row>
    <row r="176" spans="1:3" ht="12.75">
      <c r="A176" s="5">
        <v>321000</v>
      </c>
      <c r="B176" t="s">
        <v>398</v>
      </c>
      <c r="C176" t="s">
        <v>399</v>
      </c>
    </row>
    <row r="177" spans="1:3" ht="12.75">
      <c r="A177" s="5">
        <v>321100</v>
      </c>
      <c r="B177" t="s">
        <v>400</v>
      </c>
      <c r="C177" t="s">
        <v>401</v>
      </c>
    </row>
    <row r="178" spans="1:3" ht="12.75">
      <c r="A178" s="5">
        <v>321150</v>
      </c>
      <c r="B178" t="s">
        <v>402</v>
      </c>
      <c r="C178" t="s">
        <v>403</v>
      </c>
    </row>
    <row r="179" spans="1:3" ht="12.75">
      <c r="A179" s="5">
        <v>321200</v>
      </c>
      <c r="B179" t="s">
        <v>404</v>
      </c>
      <c r="C179" t="s">
        <v>405</v>
      </c>
    </row>
    <row r="180" spans="1:3" ht="12.75">
      <c r="A180" s="5">
        <v>321250</v>
      </c>
      <c r="B180" t="s">
        <v>406</v>
      </c>
      <c r="C180" t="s">
        <v>407</v>
      </c>
    </row>
    <row r="181" spans="1:3" ht="12.75">
      <c r="A181" s="5">
        <v>321300</v>
      </c>
      <c r="B181" t="s">
        <v>408</v>
      </c>
      <c r="C181" t="s">
        <v>409</v>
      </c>
    </row>
    <row r="182" spans="1:3" ht="12.75">
      <c r="A182" s="5">
        <v>321350</v>
      </c>
      <c r="B182" t="s">
        <v>410</v>
      </c>
      <c r="C182" t="s">
        <v>411</v>
      </c>
    </row>
    <row r="183" spans="1:3" ht="12.75">
      <c r="A183" s="5">
        <v>321400</v>
      </c>
      <c r="B183" t="s">
        <v>412</v>
      </c>
      <c r="C183" t="s">
        <v>413</v>
      </c>
    </row>
    <row r="184" spans="1:3" ht="12.75">
      <c r="A184" s="5">
        <v>321450</v>
      </c>
      <c r="B184" t="s">
        <v>414</v>
      </c>
      <c r="C184" t="s">
        <v>415</v>
      </c>
    </row>
    <row r="185" spans="1:3" ht="12.75">
      <c r="A185" s="5">
        <v>321500</v>
      </c>
      <c r="B185" t="s">
        <v>416</v>
      </c>
      <c r="C185" t="s">
        <v>417</v>
      </c>
    </row>
    <row r="186" spans="1:3" ht="12.75">
      <c r="A186" s="5">
        <v>321550</v>
      </c>
      <c r="B186" t="s">
        <v>418</v>
      </c>
      <c r="C186" t="s">
        <v>419</v>
      </c>
    </row>
    <row r="187" spans="1:3" ht="12.75">
      <c r="A187" s="5">
        <v>321600</v>
      </c>
      <c r="B187" t="s">
        <v>420</v>
      </c>
      <c r="C187" t="s">
        <v>421</v>
      </c>
    </row>
    <row r="188" spans="1:3" ht="12.75">
      <c r="A188" s="5">
        <v>321650</v>
      </c>
      <c r="B188" t="s">
        <v>422</v>
      </c>
      <c r="C188" t="s">
        <v>423</v>
      </c>
    </row>
    <row r="189" spans="1:3" ht="12.75">
      <c r="A189" s="5">
        <v>321700</v>
      </c>
      <c r="B189" t="s">
        <v>424</v>
      </c>
      <c r="C189" t="s">
        <v>425</v>
      </c>
    </row>
    <row r="190" spans="1:3" ht="12.75">
      <c r="A190" s="5">
        <v>321750</v>
      </c>
      <c r="B190" t="s">
        <v>426</v>
      </c>
      <c r="C190" t="s">
        <v>427</v>
      </c>
    </row>
    <row r="191" spans="1:3" ht="12.75">
      <c r="A191" s="5">
        <v>321900</v>
      </c>
      <c r="B191" t="s">
        <v>428</v>
      </c>
      <c r="C191" t="s">
        <v>429</v>
      </c>
    </row>
    <row r="192" spans="1:3" ht="12.75">
      <c r="A192" s="5">
        <v>322000</v>
      </c>
      <c r="B192" t="s">
        <v>430</v>
      </c>
      <c r="C192" t="s">
        <v>431</v>
      </c>
    </row>
    <row r="193" spans="1:3" ht="12.75">
      <c r="A193" s="5">
        <v>322100</v>
      </c>
      <c r="B193" t="s">
        <v>432</v>
      </c>
      <c r="C193" t="s">
        <v>433</v>
      </c>
    </row>
    <row r="194" spans="1:3" ht="12.75">
      <c r="A194" s="5">
        <v>322110</v>
      </c>
      <c r="B194" t="s">
        <v>434</v>
      </c>
      <c r="C194" t="s">
        <v>435</v>
      </c>
    </row>
    <row r="195" spans="1:3" ht="12.75">
      <c r="A195" s="5">
        <v>322111</v>
      </c>
      <c r="B195" t="s">
        <v>436</v>
      </c>
      <c r="C195" t="s">
        <v>437</v>
      </c>
    </row>
    <row r="196" spans="1:3" ht="12.75">
      <c r="A196" s="5">
        <v>322112</v>
      </c>
      <c r="B196" t="s">
        <v>438</v>
      </c>
      <c r="C196" t="s">
        <v>439</v>
      </c>
    </row>
    <row r="197" spans="1:3" ht="12.75">
      <c r="A197" s="5">
        <v>322113</v>
      </c>
      <c r="B197" t="s">
        <v>440</v>
      </c>
      <c r="C197" t="s">
        <v>441</v>
      </c>
    </row>
    <row r="198" spans="1:3" ht="12.75">
      <c r="A198" s="5">
        <v>322120</v>
      </c>
      <c r="B198" t="s">
        <v>442</v>
      </c>
      <c r="C198" t="s">
        <v>443</v>
      </c>
    </row>
    <row r="199" spans="1:3" ht="12.75">
      <c r="A199" s="5">
        <v>322121</v>
      </c>
      <c r="B199" t="s">
        <v>444</v>
      </c>
      <c r="C199" t="s">
        <v>445</v>
      </c>
    </row>
    <row r="200" spans="1:3" ht="12.75">
      <c r="A200" s="5">
        <v>322122</v>
      </c>
      <c r="B200" t="s">
        <v>446</v>
      </c>
      <c r="C200" t="s">
        <v>447</v>
      </c>
    </row>
    <row r="201" spans="1:3" ht="12.75">
      <c r="A201" s="5">
        <v>322123</v>
      </c>
      <c r="B201" t="s">
        <v>448</v>
      </c>
      <c r="C201" t="s">
        <v>449</v>
      </c>
    </row>
    <row r="202" spans="1:3" ht="12.75">
      <c r="A202" s="5">
        <v>322130</v>
      </c>
      <c r="B202" t="s">
        <v>450</v>
      </c>
      <c r="C202" t="s">
        <v>451</v>
      </c>
    </row>
    <row r="203" spans="1:3" ht="12.75">
      <c r="A203" s="5">
        <v>322200</v>
      </c>
      <c r="B203" t="s">
        <v>452</v>
      </c>
      <c r="C203" t="s">
        <v>453</v>
      </c>
    </row>
    <row r="204" spans="1:3" ht="12.75">
      <c r="A204" s="5">
        <v>322210</v>
      </c>
      <c r="B204" t="s">
        <v>454</v>
      </c>
      <c r="C204" t="s">
        <v>455</v>
      </c>
    </row>
    <row r="205" spans="1:3" ht="12.75">
      <c r="A205" s="5">
        <v>322220</v>
      </c>
      <c r="B205" t="s">
        <v>456</v>
      </c>
      <c r="C205" t="s">
        <v>457</v>
      </c>
    </row>
    <row r="206" spans="1:3" ht="12.75">
      <c r="A206" s="5">
        <v>500000</v>
      </c>
      <c r="B206" t="s">
        <v>458</v>
      </c>
      <c r="C206" t="s">
        <v>459</v>
      </c>
    </row>
    <row r="207" spans="1:3" ht="12.75">
      <c r="A207" s="5">
        <v>501000</v>
      </c>
      <c r="B207" t="s">
        <v>460</v>
      </c>
      <c r="C207" t="s">
        <v>461</v>
      </c>
    </row>
    <row r="208" spans="1:3" ht="12.75">
      <c r="A208" s="5">
        <v>502000</v>
      </c>
      <c r="B208" t="s">
        <v>462</v>
      </c>
      <c r="C208" t="s">
        <v>463</v>
      </c>
    </row>
    <row r="209" spans="1:3" ht="12.75">
      <c r="A209" s="5">
        <v>510000</v>
      </c>
      <c r="B209" t="s">
        <v>464</v>
      </c>
      <c r="C209" t="s">
        <v>465</v>
      </c>
    </row>
    <row r="210" spans="1:3" ht="12.75">
      <c r="A210" s="5">
        <v>511000</v>
      </c>
      <c r="B210" t="s">
        <v>466</v>
      </c>
      <c r="C210" t="s">
        <v>467</v>
      </c>
    </row>
    <row r="211" spans="1:3" ht="12.75">
      <c r="A211" s="5">
        <v>512000</v>
      </c>
      <c r="B211" t="s">
        <v>468</v>
      </c>
      <c r="C211" t="s">
        <v>469</v>
      </c>
    </row>
    <row r="212" spans="1:3" ht="12.75">
      <c r="A212" s="5">
        <v>520000</v>
      </c>
      <c r="B212" t="s">
        <v>470</v>
      </c>
      <c r="C212" t="s">
        <v>471</v>
      </c>
    </row>
    <row r="213" spans="1:3" ht="12.75">
      <c r="A213" s="5">
        <v>521000</v>
      </c>
      <c r="B213" t="s">
        <v>472</v>
      </c>
      <c r="C213" t="s">
        <v>473</v>
      </c>
    </row>
    <row r="214" spans="1:3" ht="12.75">
      <c r="A214" s="5">
        <v>522000</v>
      </c>
      <c r="B214" t="s">
        <v>474</v>
      </c>
      <c r="C214" t="s">
        <v>475</v>
      </c>
    </row>
    <row r="215" spans="1:3" ht="12.75">
      <c r="A215" s="5">
        <v>530000</v>
      </c>
      <c r="B215" t="s">
        <v>476</v>
      </c>
      <c r="C215" t="s">
        <v>477</v>
      </c>
    </row>
    <row r="216" spans="1:3" ht="12.75">
      <c r="A216" s="5">
        <v>540000</v>
      </c>
      <c r="B216" t="s">
        <v>478</v>
      </c>
      <c r="C216" t="s">
        <v>479</v>
      </c>
    </row>
    <row r="217" spans="1:3" ht="12.75">
      <c r="A217" s="5">
        <v>600000</v>
      </c>
      <c r="B217" t="s">
        <v>480</v>
      </c>
      <c r="C217" t="s">
        <v>481</v>
      </c>
    </row>
    <row r="218" spans="1:3" ht="12.75">
      <c r="A218" s="5">
        <v>610000</v>
      </c>
      <c r="B218" t="s">
        <v>482</v>
      </c>
      <c r="C218" t="s">
        <v>483</v>
      </c>
    </row>
    <row r="219" spans="1:3" ht="12.75">
      <c r="A219" s="5">
        <v>611000</v>
      </c>
      <c r="B219" t="s">
        <v>484</v>
      </c>
      <c r="C219" t="s">
        <v>485</v>
      </c>
    </row>
    <row r="220" spans="1:3" ht="12.75">
      <c r="A220" s="5">
        <v>620000</v>
      </c>
      <c r="B220" t="s">
        <v>486</v>
      </c>
      <c r="C220" t="s">
        <v>487</v>
      </c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Michael Ian S. Salas</dc:creator>
  <cp:keywords/>
  <dc:description/>
  <cp:lastModifiedBy>John Michael Ian S. Salas</cp:lastModifiedBy>
  <dcterms:created xsi:type="dcterms:W3CDTF">2007-04-06T08:38:18Z</dcterms:created>
  <dcterms:modified xsi:type="dcterms:W3CDTF">2007-04-07T04:14:11Z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