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76" yWindow="405" windowWidth="15480" windowHeight="11640" activeTab="0"/>
  </bookViews>
  <sheets>
    <sheet name="Data" sheetId="1" r:id="rId1"/>
    <sheet name="Documentation" sheetId="2" r:id="rId2"/>
    <sheet name="Lists" sheetId="3" r:id="rId3"/>
    <sheet name="VarNames" sheetId="4" r:id="rId4"/>
  </sheets>
  <externalReferences>
    <externalReference r:id="rId7"/>
  </externalReferences>
  <definedNames>
    <definedName name="AgeGroups">'Lists'!$E$4:$E$23</definedName>
    <definedName name="AgeList">'Lists'!$E$4:$G$24</definedName>
    <definedName name="Countries">'Lists'!$A$4:$A$22</definedName>
    <definedName name="Lifecycle_deficit">'VarNames'!#REF!</definedName>
    <definedName name="Nominal">'Lists'!$D$4:$D$5</definedName>
    <definedName name="Status">'Lists'!$H$4:$H$6</definedName>
    <definedName name="Team">'Lists'!#REF!</definedName>
    <definedName name="Unit">'[1]Lists'!$B$2:$B$6</definedName>
    <definedName name="Units">'Lists'!$C$4:$C$8</definedName>
    <definedName name="VarList">'VarNames'!$B$4:$C$223</definedName>
    <definedName name="VarName">'[1]VarNames'!$B$2:$B$199</definedName>
    <definedName name="VarNames">'VarNames'!$B$4:$B$223</definedName>
    <definedName name="VarType">'Lists'!$B$4:$B$9</definedName>
  </definedNames>
  <calcPr fullCalcOnLoad="1"/>
</workbook>
</file>

<file path=xl/sharedStrings.xml><?xml version="1.0" encoding="utf-8"?>
<sst xmlns="http://schemas.openxmlformats.org/spreadsheetml/2006/main" count="809" uniqueCount="649">
  <si>
    <t>Country</t>
  </si>
  <si>
    <t>Year</t>
  </si>
  <si>
    <t>VarName</t>
  </si>
  <si>
    <t>VarType</t>
  </si>
  <si>
    <t>Unit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</si>
  <si>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</si>
  <si>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</si>
  <si>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</si>
  <si>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</si>
  <si>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</si>
  <si>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</si>
  <si>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</si>
  <si>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</si>
  <si>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</si>
  <si>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</si>
  <si>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</si>
  <si>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</si>
  <si>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</si>
  <si>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</si>
  <si>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</si>
  <si>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</si>
  <si>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</si>
  <si>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</si>
  <si>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</si>
  <si>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</si>
  <si>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</si>
  <si>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</si>
  <si>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</si>
  <si>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</si>
  <si>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</si>
  <si>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</si>
  <si>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</si>
  <si>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</si>
  <si>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</si>
  <si>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</si>
  <si>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</si>
  <si>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</si>
  <si>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</si>
  <si>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</si>
  <si>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</si>
  <si>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</si>
  <si>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</si>
  <si>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</si>
  <si>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</si>
  <si>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</si>
  <si>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</si>
  <si>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</si>
  <si>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</si>
  <si>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</si>
  <si>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</si>
  <si>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</si>
  <si>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</si>
  <si>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</si>
  <si>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</si>
  <si>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</si>
  <si>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</si>
  <si>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</si>
  <si>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</si>
  <si>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</si>
  <si>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</si>
  <si>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</si>
  <si>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</si>
  <si>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</si>
  <si>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</si>
  <si>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</si>
  <si>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</si>
  <si>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</si>
  <si>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</si>
  <si>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</si>
  <si>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</si>
  <si>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</si>
  <si>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</si>
  <si>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</si>
  <si>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</si>
  <si>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</si>
  <si>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</si>
  <si>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</si>
  <si>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</si>
  <si>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</si>
  <si>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</si>
  <si>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</si>
  <si>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</si>
  <si>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</si>
  <si>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</si>
  <si>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</si>
  <si>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</si>
  <si>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</si>
  <si>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</si>
  <si>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</si>
  <si>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</si>
  <si>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</si>
  <si>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</si>
  <si>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</si>
  <si>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</si>
  <si>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</si>
  <si>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</si>
  <si>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Japan</t>
  </si>
  <si>
    <t>Mean</t>
  </si>
  <si>
    <t>NTA</t>
  </si>
  <si>
    <t>Rate</t>
  </si>
  <si>
    <t>Units</t>
  </si>
  <si>
    <t>Thousands</t>
  </si>
  <si>
    <t>Millions</t>
  </si>
  <si>
    <t>Billions</t>
  </si>
  <si>
    <t>Trillions</t>
  </si>
  <si>
    <t>65+</t>
  </si>
  <si>
    <t>70+</t>
  </si>
  <si>
    <t>75+</t>
  </si>
  <si>
    <t>80+</t>
  </si>
  <si>
    <t>85+</t>
  </si>
  <si>
    <t>90+</t>
  </si>
  <si>
    <t>95+</t>
  </si>
  <si>
    <t>100+</t>
  </si>
  <si>
    <t>105+</t>
  </si>
  <si>
    <t>110+</t>
  </si>
  <si>
    <t>Single</t>
  </si>
  <si>
    <t>Upper Age Group</t>
  </si>
  <si>
    <t>Researcher</t>
  </si>
  <si>
    <t>Date Created</t>
  </si>
  <si>
    <t>Five</t>
  </si>
  <si>
    <t>Single- or Five-Year</t>
  </si>
  <si>
    <t>-</t>
  </si>
  <si>
    <t>Age Profiles</t>
  </si>
  <si>
    <t>AgeGroups and Age List</t>
  </si>
  <si>
    <t>Variable Names</t>
  </si>
  <si>
    <t>Transfers</t>
  </si>
  <si>
    <t>Public Saving</t>
  </si>
  <si>
    <t>VarCodes</t>
  </si>
  <si>
    <t>Documentation</t>
  </si>
  <si>
    <t>LCD</t>
  </si>
  <si>
    <t>C</t>
  </si>
  <si>
    <t>CG</t>
  </si>
  <si>
    <t>CGE</t>
  </si>
  <si>
    <t>CGH</t>
  </si>
  <si>
    <t>Variable Name</t>
  </si>
  <si>
    <t>Age Groups</t>
  </si>
  <si>
    <t>Status</t>
  </si>
  <si>
    <t>Prelim</t>
  </si>
  <si>
    <t>Final</t>
  </si>
  <si>
    <t>Countries</t>
  </si>
  <si>
    <t>Brazil</t>
  </si>
  <si>
    <t>Chile</t>
  </si>
  <si>
    <t>Indonesia</t>
  </si>
  <si>
    <t>France</t>
  </si>
  <si>
    <t>Australia</t>
  </si>
  <si>
    <t>Taiwan</t>
  </si>
  <si>
    <t>Thailand</t>
  </si>
  <si>
    <t>US</t>
  </si>
  <si>
    <t>Variables</t>
  </si>
  <si>
    <t>Recodes and adjustments</t>
  </si>
  <si>
    <t>Smoothing Method</t>
  </si>
  <si>
    <t>Comments</t>
  </si>
  <si>
    <t>References</t>
  </si>
  <si>
    <t>Survey or Report (Table #)</t>
  </si>
  <si>
    <t>YL</t>
  </si>
  <si>
    <t>YLE</t>
  </si>
  <si>
    <t>Modeled Mean</t>
  </si>
  <si>
    <t>Projected Mean</t>
  </si>
  <si>
    <t>Smooth Mean</t>
  </si>
  <si>
    <t>Nominal</t>
  </si>
  <si>
    <t>Real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</si>
  <si>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</si>
  <si>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</si>
  <si>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</si>
  <si>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</si>
  <si>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</si>
  <si>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</si>
  <si>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</si>
  <si>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</si>
  <si>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</si>
  <si>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</si>
  <si>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</si>
  <si>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</si>
  <si>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</si>
  <si>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</si>
  <si>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</si>
  <si>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</si>
  <si>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</si>
  <si>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</si>
  <si>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</si>
  <si>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</si>
  <si>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 xml:space="preserve"> --</t>
  </si>
  <si>
    <t xml:space="preserve">LifeCycle Deficit </t>
  </si>
  <si>
    <t xml:space="preserve">Consumption  </t>
  </si>
  <si>
    <t xml:space="preserve">Public Consumption  </t>
  </si>
  <si>
    <t>Public Consumption, Education</t>
  </si>
  <si>
    <t xml:space="preserve">Public Consumption, Health </t>
  </si>
  <si>
    <t>CF</t>
  </si>
  <si>
    <t>Private Consumption</t>
  </si>
  <si>
    <t>CFE</t>
  </si>
  <si>
    <t>CFH</t>
  </si>
  <si>
    <t>Private Consumption, Other</t>
  </si>
  <si>
    <t xml:space="preserve">Labor Income </t>
  </si>
  <si>
    <t xml:space="preserve">Earnings </t>
  </si>
  <si>
    <t>YLF</t>
  </si>
  <si>
    <t>YLFH</t>
  </si>
  <si>
    <t>YLFU</t>
  </si>
  <si>
    <t>YLFP</t>
  </si>
  <si>
    <t>YLS</t>
  </si>
  <si>
    <t>Labor Income, Other</t>
  </si>
  <si>
    <t>KR</t>
  </si>
  <si>
    <t>Income, State owned enterprise</t>
  </si>
  <si>
    <t>T</t>
  </si>
  <si>
    <t>TG</t>
  </si>
  <si>
    <t>Public Transfers</t>
  </si>
  <si>
    <t>TGC</t>
  </si>
  <si>
    <t>Collective Goods and Services</t>
  </si>
  <si>
    <t>TGCN</t>
  </si>
  <si>
    <t>TGCC</t>
  </si>
  <si>
    <t>Collective, Congestible</t>
  </si>
  <si>
    <t>TGH</t>
  </si>
  <si>
    <t>TGE</t>
  </si>
  <si>
    <t>TGS</t>
  </si>
  <si>
    <t>TGSD</t>
  </si>
  <si>
    <t>TGSS</t>
  </si>
  <si>
    <t>Social Protection, Survivors</t>
  </si>
  <si>
    <t>TGSF</t>
  </si>
  <si>
    <t>TGSU</t>
  </si>
  <si>
    <t>Social Protection, Unemployment</t>
  </si>
  <si>
    <t>TGSH</t>
  </si>
  <si>
    <t>Social Protection, Housing</t>
  </si>
  <si>
    <t>TGSX</t>
  </si>
  <si>
    <t>Social Protection, Other</t>
  </si>
  <si>
    <t>TP</t>
  </si>
  <si>
    <t>Private Transfers</t>
  </si>
  <si>
    <t>TPI</t>
  </si>
  <si>
    <t>Private Transfers, Inflows</t>
  </si>
  <si>
    <t>TPO</t>
  </si>
  <si>
    <t>TPW</t>
  </si>
  <si>
    <t>Intrahousehold Transfers</t>
  </si>
  <si>
    <t>TPWI</t>
  </si>
  <si>
    <t>Intrahousehold Transfers, Inflows</t>
  </si>
  <si>
    <t>TPWO</t>
  </si>
  <si>
    <t>Intrahousehold Transfers, Outflows</t>
  </si>
  <si>
    <t>TPWE</t>
  </si>
  <si>
    <t>Intrahousehold, Education</t>
  </si>
  <si>
    <t>TPWEI</t>
  </si>
  <si>
    <t>Intrahousehold, Education, Inflows</t>
  </si>
  <si>
    <t>TPWEO</t>
  </si>
  <si>
    <t>Intrahousehold, Education, Outflows</t>
  </si>
  <si>
    <t>TPWH</t>
  </si>
  <si>
    <t>Intrahousehold, Health</t>
  </si>
  <si>
    <t>TPWHI</t>
  </si>
  <si>
    <t>Intrahousehold, Health, Inflows</t>
  </si>
  <si>
    <t>TPWHO</t>
  </si>
  <si>
    <t>Intrahousehold, Health, Outflows</t>
  </si>
  <si>
    <t>TPWX</t>
  </si>
  <si>
    <t>Intrahousehold, Other</t>
  </si>
  <si>
    <t>TPWXI</t>
  </si>
  <si>
    <t>Intrahousehold, Other, Inflows</t>
  </si>
  <si>
    <t>TPWXO</t>
  </si>
  <si>
    <t>Intrahousehold, Other, Outflows</t>
  </si>
  <si>
    <t>TPB</t>
  </si>
  <si>
    <t>Interhousehold</t>
  </si>
  <si>
    <t>TPBI</t>
  </si>
  <si>
    <t>Interhousehold, Inflows</t>
  </si>
  <si>
    <t>TPBO</t>
  </si>
  <si>
    <t>Interhousehold, Outflows</t>
  </si>
  <si>
    <t>TPBB</t>
  </si>
  <si>
    <t>TPBBI</t>
  </si>
  <si>
    <t>TPBBO</t>
  </si>
  <si>
    <t>W</t>
  </si>
  <si>
    <t>Consumer Price Index</t>
  </si>
  <si>
    <t>Nominal or Real</t>
  </si>
  <si>
    <t>HELP</t>
  </si>
  <si>
    <t>CGX</t>
  </si>
  <si>
    <t xml:space="preserve">Public Consumption, Other  </t>
  </si>
  <si>
    <t>Private Consumption, Education</t>
  </si>
  <si>
    <t>Private Consumption, Health</t>
  </si>
  <si>
    <t>CFX</t>
  </si>
  <si>
    <t>YLFX</t>
  </si>
  <si>
    <t>YLX</t>
  </si>
  <si>
    <t>TGSOA</t>
  </si>
  <si>
    <t>TPCR</t>
  </si>
  <si>
    <t>TPCRI</t>
  </si>
  <si>
    <t>TPCRO</t>
  </si>
  <si>
    <t>LifeCycle Wealth</t>
  </si>
  <si>
    <t>WK</t>
  </si>
  <si>
    <t>Assets</t>
  </si>
  <si>
    <t>WKH</t>
  </si>
  <si>
    <t>Assets, Owner-occupied housing</t>
  </si>
  <si>
    <t>WKD</t>
  </si>
  <si>
    <t>Assets, Consumer durables</t>
  </si>
  <si>
    <t>WKU</t>
  </si>
  <si>
    <t>Assets, Business, unincorporated enterprise</t>
  </si>
  <si>
    <t>WKC</t>
  </si>
  <si>
    <t>Assets, Corporate profits</t>
  </si>
  <si>
    <t>WKSOE</t>
  </si>
  <si>
    <t>Assets, State owned enterprise</t>
  </si>
  <si>
    <t>WKX</t>
  </si>
  <si>
    <t>Assets, Other</t>
  </si>
  <si>
    <t>WT</t>
  </si>
  <si>
    <t>Transfer Wealth</t>
  </si>
  <si>
    <t>WTG</t>
  </si>
  <si>
    <t>Public Transfer Wealth</t>
  </si>
  <si>
    <t>WTGNM</t>
  </si>
  <si>
    <t>Public Transfer Wealth, Non Market</t>
  </si>
  <si>
    <t>WTGC</t>
  </si>
  <si>
    <t>Public Transfer Wealth, Collective Services</t>
  </si>
  <si>
    <t>WTGCN</t>
  </si>
  <si>
    <t>Public Transfer Wealth, Public Goods and Services</t>
  </si>
  <si>
    <t>WTGCC</t>
  </si>
  <si>
    <t>Public Transfer Wealth, Congestible Goods and Services</t>
  </si>
  <si>
    <t>WTGH</t>
  </si>
  <si>
    <t>Public Transfer Wealth, Health</t>
  </si>
  <si>
    <t>WTGE</t>
  </si>
  <si>
    <t>Public Transfer Wealth, Education</t>
  </si>
  <si>
    <t>WTGS</t>
  </si>
  <si>
    <t>Public Transfer Wealth, Social Protection</t>
  </si>
  <si>
    <t>WTGSD</t>
  </si>
  <si>
    <t>Public Transfer Wealth, Sickness and disability</t>
  </si>
  <si>
    <t>WTGSOA</t>
  </si>
  <si>
    <t>Public Transfer Wealth, Old age</t>
  </si>
  <si>
    <t>WTGSS</t>
  </si>
  <si>
    <t>Public Transfer Wealth, Survivors</t>
  </si>
  <si>
    <t>WTGSF</t>
  </si>
  <si>
    <t>Public Transfer Wealth, Family and children</t>
  </si>
  <si>
    <t>WTGSU</t>
  </si>
  <si>
    <t>Public Transfer Wealth, Unemployment</t>
  </si>
  <si>
    <t>WTGSH</t>
  </si>
  <si>
    <t>Public Transfer Wealth, Housing</t>
  </si>
  <si>
    <t>WTGSX</t>
  </si>
  <si>
    <t>Public Transfer Wealth, Other Social Protection</t>
  </si>
  <si>
    <t>WTGD</t>
  </si>
  <si>
    <t>Public Transfer Wealth, National Debt</t>
  </si>
  <si>
    <t>WTP</t>
  </si>
  <si>
    <t>Private Transfer Wealth</t>
  </si>
  <si>
    <t>WTPNM</t>
  </si>
  <si>
    <t>Private Transfer Wealth, Non-market</t>
  </si>
  <si>
    <t>WTPW</t>
  </si>
  <si>
    <t>Intra-household Transfer Wealth</t>
  </si>
  <si>
    <t>WTPWE</t>
  </si>
  <si>
    <t>Intra-household Transfer Wealth, Education</t>
  </si>
  <si>
    <t>WTPWH</t>
  </si>
  <si>
    <t>Intra-household Transfer Wealth, Health</t>
  </si>
  <si>
    <t>WTPWX</t>
  </si>
  <si>
    <t>Intra-household Transfer Wealth, Other</t>
  </si>
  <si>
    <t>WTPB</t>
  </si>
  <si>
    <t>Inter-household Transfer Wealth</t>
  </si>
  <si>
    <t>WTPBV</t>
  </si>
  <si>
    <t>Inter-household Transfer Wealth, Inter-vivos transfers</t>
  </si>
  <si>
    <t>WTPBB</t>
  </si>
  <si>
    <t>Inter-household Transfer Wealth, Bequests</t>
  </si>
  <si>
    <t>WTPBH</t>
  </si>
  <si>
    <t>Inter-household Transfer Wealth, Household Transitions</t>
  </si>
  <si>
    <t>WTPCR</t>
  </si>
  <si>
    <t>Inter-household Transfer Wealth, Charitable and religious organizations</t>
  </si>
  <si>
    <t>WTPM</t>
  </si>
  <si>
    <t>Private Transfer Wealth, Market</t>
  </si>
  <si>
    <t>WTPC</t>
  </si>
  <si>
    <t>Private Transfer Wealth, Consumer credit</t>
  </si>
  <si>
    <t>WTPR</t>
  </si>
  <si>
    <t>Private Transfer Wealth, Land</t>
  </si>
  <si>
    <t>DN</t>
  </si>
  <si>
    <t>Population, Total</t>
  </si>
  <si>
    <t>DNM</t>
  </si>
  <si>
    <t>Population, Male</t>
  </si>
  <si>
    <t>DNF</t>
  </si>
  <si>
    <t>Population, Female</t>
  </si>
  <si>
    <t>DS</t>
  </si>
  <si>
    <t>Survival Rate</t>
  </si>
  <si>
    <t>DSM</t>
  </si>
  <si>
    <t>Survival Rate, Male</t>
  </si>
  <si>
    <t>DSF</t>
  </si>
  <si>
    <t>Survival Rate, Female</t>
  </si>
  <si>
    <t>DM</t>
  </si>
  <si>
    <t>Migration Rate</t>
  </si>
  <si>
    <t>DMM</t>
  </si>
  <si>
    <t>Migration Rate, Male</t>
  </si>
  <si>
    <t>DMF</t>
  </si>
  <si>
    <t>Migration Rate, Female</t>
  </si>
  <si>
    <t>DF</t>
  </si>
  <si>
    <t>Fertility Rate</t>
  </si>
  <si>
    <t>H</t>
  </si>
  <si>
    <t>Headship Rate</t>
  </si>
  <si>
    <t>FCPI</t>
  </si>
  <si>
    <t>FX</t>
  </si>
  <si>
    <t>Exchange Rate, Official</t>
  </si>
  <si>
    <t>FXPPP</t>
  </si>
  <si>
    <t>Exchange Rate PPP</t>
  </si>
  <si>
    <t>FR</t>
  </si>
  <si>
    <t>Interest Rate, Real</t>
  </si>
  <si>
    <t>Hidden</t>
  </si>
  <si>
    <t>China</t>
  </si>
  <si>
    <t>India</t>
  </si>
  <si>
    <t>Philippines</t>
  </si>
  <si>
    <t>Uruguay</t>
  </si>
  <si>
    <t>CGEC</t>
  </si>
  <si>
    <t>Public Consumption, Education, Current</t>
  </si>
  <si>
    <t>CGEK</t>
  </si>
  <si>
    <t>Public Consumption, Education, Capital</t>
  </si>
  <si>
    <t>CGHC</t>
  </si>
  <si>
    <t>Public Consumption, Health, Current</t>
  </si>
  <si>
    <t>CGHK</t>
  </si>
  <si>
    <t>Public Consumption, Health, Capital</t>
  </si>
  <si>
    <t>CGXC</t>
  </si>
  <si>
    <t>Public Consumption, Other, Current</t>
  </si>
  <si>
    <t>CGXK</t>
  </si>
  <si>
    <t>Public Consumption, Other, Capital</t>
  </si>
  <si>
    <t>CFEC</t>
  </si>
  <si>
    <t>Private Consumption, Education, Current</t>
  </si>
  <si>
    <t>CFEK</t>
  </si>
  <si>
    <t>Private Consumption, Education, Capital</t>
  </si>
  <si>
    <t>Private Consumption, Health, Current</t>
  </si>
  <si>
    <t>CFHK</t>
  </si>
  <si>
    <t>CFHC</t>
  </si>
  <si>
    <t>Private Consumption, Health, Capital</t>
  </si>
  <si>
    <t>CFXC</t>
  </si>
  <si>
    <t>Private Consumption, Other, Current</t>
  </si>
  <si>
    <t>CFXK</t>
  </si>
  <si>
    <t>Private Consumption, Other, Capital</t>
  </si>
  <si>
    <t>Benefits</t>
  </si>
  <si>
    <t>Benefits, Health Care</t>
  </si>
  <si>
    <t>Benefits, Unemployment</t>
  </si>
  <si>
    <t>Benefits, Pensions</t>
  </si>
  <si>
    <t>Benefits, Other</t>
  </si>
  <si>
    <t>Self-employment Labor Income</t>
  </si>
  <si>
    <t>R</t>
  </si>
  <si>
    <t>Reallocations</t>
  </si>
  <si>
    <t>Asset Reallocations</t>
  </si>
  <si>
    <t>YAF</t>
  </si>
  <si>
    <t>Private Asset Income</t>
  </si>
  <si>
    <t>YKF</t>
  </si>
  <si>
    <t>Private Capital Income</t>
  </si>
  <si>
    <t>YKFH</t>
  </si>
  <si>
    <t>Income, Owner-occupied Housing</t>
  </si>
  <si>
    <t>Income, Unincorporated Enterprise</t>
  </si>
  <si>
    <t>Income, Consumer Durables</t>
  </si>
  <si>
    <t>YKFC</t>
  </si>
  <si>
    <t>Income, Corporate</t>
  </si>
  <si>
    <t>YKFSOE</t>
  </si>
  <si>
    <t>Private Rent</t>
  </si>
  <si>
    <t>Private Rent, Inflows</t>
  </si>
  <si>
    <t>Private Rent, Outflows</t>
  </si>
  <si>
    <t>Private Interest</t>
  </si>
  <si>
    <t>YMF</t>
  </si>
  <si>
    <t>YMFI</t>
  </si>
  <si>
    <t>Private Interest Inflows</t>
  </si>
  <si>
    <t>YMFO</t>
  </si>
  <si>
    <t>Private Interest Outflows</t>
  </si>
  <si>
    <t>SF</t>
  </si>
  <si>
    <t>Private Saving</t>
  </si>
  <si>
    <t>SKF</t>
  </si>
  <si>
    <t>Private Investment</t>
  </si>
  <si>
    <t>SKFH</t>
  </si>
  <si>
    <t>Private Investment, Owner-occupied Housing</t>
  </si>
  <si>
    <t>SKFD</t>
  </si>
  <si>
    <t>Private Investment, Consumer Durables</t>
  </si>
  <si>
    <t>SKFB</t>
  </si>
  <si>
    <t>Private Investment, Unincorporated Enterprise</t>
  </si>
  <si>
    <t>SKFC</t>
  </si>
  <si>
    <t>Private Investment, Corporate</t>
  </si>
  <si>
    <t>SKFSOE</t>
  </si>
  <si>
    <t>Private Investment, State Owned Enterprise</t>
  </si>
  <si>
    <t>SLF</t>
  </si>
  <si>
    <t>Private Accumulation of Land</t>
  </si>
  <si>
    <t>SMF</t>
  </si>
  <si>
    <t>Private Accumulation of Credit</t>
  </si>
  <si>
    <t>RG</t>
  </si>
  <si>
    <t>Public Asset Reallocations</t>
  </si>
  <si>
    <t>YAG</t>
  </si>
  <si>
    <t>Public Asset Income</t>
  </si>
  <si>
    <t>Public Capital Income</t>
  </si>
  <si>
    <t>YKGE</t>
  </si>
  <si>
    <t>Income, Education</t>
  </si>
  <si>
    <t>YKGH</t>
  </si>
  <si>
    <t>Income, Health</t>
  </si>
  <si>
    <t>YKGX</t>
  </si>
  <si>
    <t>Income, Other</t>
  </si>
  <si>
    <t>YCG</t>
  </si>
  <si>
    <t>Public Credit Income</t>
  </si>
  <si>
    <t>YCGG</t>
  </si>
  <si>
    <t>Credit Income, General</t>
  </si>
  <si>
    <t>YCGGI</t>
  </si>
  <si>
    <t>YCGGO</t>
  </si>
  <si>
    <t>General Credit Income Inflows</t>
  </si>
  <si>
    <t>General Credit Income Outflows</t>
  </si>
  <si>
    <t>YCGS</t>
  </si>
  <si>
    <t>Credit Income, Special</t>
  </si>
  <si>
    <t>YCGSI</t>
  </si>
  <si>
    <t>YCGSO</t>
  </si>
  <si>
    <t>Special Credit Income Inflows</t>
  </si>
  <si>
    <t>Special Credit Income Outflows</t>
  </si>
  <si>
    <t>SG</t>
  </si>
  <si>
    <t>SKG</t>
  </si>
  <si>
    <t>Public Investment</t>
  </si>
  <si>
    <t>SKGE</t>
  </si>
  <si>
    <t>Public Investment, Education</t>
  </si>
  <si>
    <t>SKGF</t>
  </si>
  <si>
    <t>Public Investment, Health</t>
  </si>
  <si>
    <t>SKGX</t>
  </si>
  <si>
    <t>Public Investment, Other</t>
  </si>
  <si>
    <t>SGG</t>
  </si>
  <si>
    <t>Public Saving, General</t>
  </si>
  <si>
    <t>SGS</t>
  </si>
  <si>
    <t>Public Saving, Special</t>
  </si>
  <si>
    <t>Public Education</t>
  </si>
  <si>
    <t>TGEI</t>
  </si>
  <si>
    <t>Public Education, Inflows</t>
  </si>
  <si>
    <t>TGEO</t>
  </si>
  <si>
    <t>Public Education, Outflows</t>
  </si>
  <si>
    <t>Public Health Care</t>
  </si>
  <si>
    <t>TGHI</t>
  </si>
  <si>
    <t>Public Health Care, Inflows</t>
  </si>
  <si>
    <t>TGHO</t>
  </si>
  <si>
    <t>Public Health Care, Outflows</t>
  </si>
  <si>
    <t>Public Pensions</t>
  </si>
  <si>
    <t>TGSOAI</t>
  </si>
  <si>
    <t>TGSOAO</t>
  </si>
  <si>
    <t>Public Pensions, Inflows</t>
  </si>
  <si>
    <t>Public Pensions, Outflows</t>
  </si>
  <si>
    <t>TGSI</t>
  </si>
  <si>
    <t>TGSO</t>
  </si>
  <si>
    <t>Social Protection, Other, Inflows</t>
  </si>
  <si>
    <t>Social Protection, Other, Outflows</t>
  </si>
  <si>
    <t>Social Protection, Sickness and Disability</t>
  </si>
  <si>
    <t>TGSDI</t>
  </si>
  <si>
    <t>Sickness and Disability, Inflows</t>
  </si>
  <si>
    <t>TGSDO</t>
  </si>
  <si>
    <t>Sickness and Disability, Outflows</t>
  </si>
  <si>
    <t>TGSSI</t>
  </si>
  <si>
    <t>Survivors, Inflows</t>
  </si>
  <si>
    <t>TGSSO</t>
  </si>
  <si>
    <t>Survivors, Outflows</t>
  </si>
  <si>
    <t>Social Protection, Family and Children</t>
  </si>
  <si>
    <t>TGSFI</t>
  </si>
  <si>
    <t>Family and Children, Inflows</t>
  </si>
  <si>
    <t>TGSFO</t>
  </si>
  <si>
    <t>Family and Children, Outflows</t>
  </si>
  <si>
    <t>TGSUI</t>
  </si>
  <si>
    <t>Unemployment, Inflows</t>
  </si>
  <si>
    <t>TGSUO</t>
  </si>
  <si>
    <t>Unemployment, Outflows</t>
  </si>
  <si>
    <t>TGSHI</t>
  </si>
  <si>
    <t>Housing, Inflows</t>
  </si>
  <si>
    <t>TGSHO</t>
  </si>
  <si>
    <t>Housing, Outflows</t>
  </si>
  <si>
    <t>Social Protection, Miscellaneous</t>
  </si>
  <si>
    <t>TGSXI</t>
  </si>
  <si>
    <t>TGSXO</t>
  </si>
  <si>
    <t>Social Protection, Miscellaneous, Inflows</t>
  </si>
  <si>
    <t>Social Protection, Miscellaneous, Outflows</t>
  </si>
  <si>
    <t>TGCI</t>
  </si>
  <si>
    <t>TGCO</t>
  </si>
  <si>
    <t>Collective, Inflows</t>
  </si>
  <si>
    <t>Collective, Outflows</t>
  </si>
  <si>
    <t>Collective, Non-Congestible</t>
  </si>
  <si>
    <t>Private Transfers, Outflows</t>
  </si>
  <si>
    <t>TPIV</t>
  </si>
  <si>
    <t>Private Transfers, Intervivos</t>
  </si>
  <si>
    <t>TPIVI</t>
  </si>
  <si>
    <t>TPIVO</t>
  </si>
  <si>
    <t>Private Transfers, Intervivos, Inflows</t>
  </si>
  <si>
    <t>Private Transfers, Intervivos, Outflows</t>
  </si>
  <si>
    <t>Transfers through Charitable and Religious Organizations</t>
  </si>
  <si>
    <t>Transfers through Charities, Inflows</t>
  </si>
  <si>
    <t>Transfers through Charities, Outflows</t>
  </si>
  <si>
    <t>TPWA</t>
  </si>
  <si>
    <t>Intrahousehold, Housing</t>
  </si>
  <si>
    <t>TPWAI</t>
  </si>
  <si>
    <t>Intrahousehold, Housing, Inflows</t>
  </si>
  <si>
    <t>TPWAO</t>
  </si>
  <si>
    <t>Intrahousehold, Housing, Outflows</t>
  </si>
  <si>
    <t>Private Transfers, Bequests</t>
  </si>
  <si>
    <t>Bequests, Inflows</t>
  </si>
  <si>
    <t>Bequests, Outflows</t>
  </si>
  <si>
    <t>YKFD</t>
  </si>
  <si>
    <t>YKFB</t>
  </si>
  <si>
    <t>RF</t>
  </si>
  <si>
    <t>Private Asset Reallocations</t>
  </si>
  <si>
    <t>YKG</t>
  </si>
  <si>
    <t>South Korea</t>
  </si>
  <si>
    <t>CFR</t>
  </si>
  <si>
    <t>CFRC</t>
  </si>
  <si>
    <t>CFRK</t>
  </si>
  <si>
    <t>CFD</t>
  </si>
  <si>
    <t>CFDC</t>
  </si>
  <si>
    <t>CFDK</t>
  </si>
  <si>
    <t>Private Consumption, Housing</t>
  </si>
  <si>
    <t>Private Consumption, Housing, Current</t>
  </si>
  <si>
    <t>Private Consumption, Housing, Capital</t>
  </si>
  <si>
    <t>Private Consumption, Durables</t>
  </si>
  <si>
    <t>Private Consumption, Durables, Current</t>
  </si>
  <si>
    <t>Private Consumption, Durables, Capital</t>
  </si>
  <si>
    <t>YLR</t>
  </si>
  <si>
    <t>YLRI</t>
  </si>
  <si>
    <t>YLRO</t>
  </si>
  <si>
    <t>TGXI</t>
  </si>
  <si>
    <t>TGNF</t>
  </si>
  <si>
    <t>Public Transfers, Net Foreign</t>
  </si>
  <si>
    <t>TGXC</t>
  </si>
  <si>
    <t>Public Transfers, Other Cash</t>
  </si>
  <si>
    <t>TGXCI</t>
  </si>
  <si>
    <t>Public Transfers, Other Cash, Inflows</t>
  </si>
  <si>
    <t>TGXCO</t>
  </si>
  <si>
    <t>Public Transfers, Other Cash, Outflows</t>
  </si>
  <si>
    <t>TGXII</t>
  </si>
  <si>
    <t>TGXIO</t>
  </si>
  <si>
    <t>Public Transfers, Other In-Kind</t>
  </si>
  <si>
    <t>Public Transfers, Other In-Kind, Inflows</t>
  </si>
  <si>
    <t>Public Transfers, Other In-Kind, Outflows</t>
  </si>
  <si>
    <t>TPC</t>
  </si>
  <si>
    <t>Private Transfers, Consumption</t>
  </si>
  <si>
    <t>TPCI</t>
  </si>
  <si>
    <t>Private Transfers, Consumption, Inflows</t>
  </si>
  <si>
    <t>TPCO</t>
  </si>
  <si>
    <t>Private Transfers, Consumption, Outflows</t>
  </si>
  <si>
    <t>TGD</t>
  </si>
  <si>
    <t>Public Transfers, Domestic</t>
  </si>
  <si>
    <t>TGDI</t>
  </si>
  <si>
    <t>Public Transfers, Domestic, Inflows</t>
  </si>
  <si>
    <t>TGDO</t>
  </si>
  <si>
    <t>Public Transfers, Domestic, Outflows</t>
  </si>
  <si>
    <t>TPWS</t>
  </si>
  <si>
    <t>Intrahousehold, Saving</t>
  </si>
  <si>
    <t>TPWSI</t>
  </si>
  <si>
    <t>Intrahousehold, Saving, Inflows</t>
  </si>
  <si>
    <t>TPWSO</t>
  </si>
  <si>
    <t>Intrahousehold, Saving, Outflows</t>
  </si>
  <si>
    <t>Austria</t>
  </si>
  <si>
    <t>Costa Rica</t>
  </si>
  <si>
    <t>Slovenia</t>
  </si>
  <si>
    <t>Sweden</t>
  </si>
  <si>
    <t>Finland</t>
  </si>
  <si>
    <t>Risto Vaittinen</t>
  </si>
  <si>
    <t>Coicop 10</t>
  </si>
  <si>
    <t>Coicop 6</t>
  </si>
  <si>
    <t>Coicop 4.1-4.3</t>
  </si>
  <si>
    <t>Statistics on income and property in 2004. 2006, Statistics Finland</t>
  </si>
  <si>
    <t>Educational Institutions 2004, Statistics Finland</t>
  </si>
  <si>
    <t>Statistics on National Health Insurance 2004,  Social Insurance Institution. Helsinki</t>
  </si>
  <si>
    <t>Directions of Social Security 2006, Ministry of Helth and Social Affairs</t>
  </si>
  <si>
    <t>National Accounts 1975-2006, Time series, Statistics Finland, 2007</t>
  </si>
  <si>
    <t>Household Wealth  Survey 2004,  Statistics Finland, 2006</t>
  </si>
  <si>
    <t>Statistics on income and property in 2004, Statistics Finland, 2006</t>
  </si>
  <si>
    <t xml:space="preserve">Coicop 5.1, 5.3, 5.5,7.1, 8.2, 9.1 and 9.2  </t>
  </si>
  <si>
    <t>Coicop 1-3, 4.4, 4.5, 5.4, 5.6, 7.2, 7.3, 8.1, 8.3, 9.3-9.6, 11 and 12</t>
  </si>
  <si>
    <t>Aggregate control from National Accounts. Age group are projected means of 5-years category means</t>
  </si>
  <si>
    <t>Aggregate control from National Accounts</t>
  </si>
  <si>
    <t>From 5-years age groups 1-year groups imputed by linear interpolation using category means</t>
  </si>
  <si>
    <t>lowess bwidth(0.3)</t>
  </si>
  <si>
    <t>Aggregate control from National Accounts. Age group data are means of total data</t>
  </si>
  <si>
    <t>Aggregate control from National Accounts. Age group are smootheed means from Household survey 2004 data in private consumpition and projected means from administrative data in public consumption</t>
  </si>
  <si>
    <t>Aggregate control from National Accounts.</t>
  </si>
  <si>
    <t>Household Survey Data for 2004 used to get individual consumption. 1-year groups smoothed means</t>
  </si>
  <si>
    <t>Household Survey Data for 2004 used to get individual consumption. 1-year groups unsmoothed means</t>
  </si>
  <si>
    <t>Consumption is assumed to be depreciation of durables stock. Estimated from the Wealth Survey separately for motor vehicles and other durables</t>
  </si>
  <si>
    <t>Household Budget Survey 2004,  Statistics Finland, 2006</t>
  </si>
  <si>
    <t>Household Budget Survey 2004,  Statistics Finland,2006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</si>
</sst>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"/>
    <numFmt numFmtId="174" formatCode="d\-mmm\-yyyy"/>
    <numFmt numFmtId="175" formatCode="[$-409]dddd\,\ mmmm\ dd\,\ yyyy"/>
    <numFmt numFmtId="176" formatCode="[$-409]h:mm:ss\ AM/PM"/>
    <numFmt numFmtId="177" formatCode="_(* ###0_);_(* \(###0\);_(* &quot;-&quot;_);_(@_)"/>
    <numFmt numFmtId="178" formatCode="_(###0_);_(\(###0\);_(&quot;&quot;_);_(@_)"/>
    <numFmt numFmtId="179" formatCode="_(###0_);_(\(###0\);_(&quot; &quot;_);_(@_)"/>
    <numFmt numFmtId="180" formatCode="\(###0_);\(\(###0\);\(&quot; &quot;_);\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wrapText="1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35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6" fillId="36" borderId="0" xfId="43" applyFont="1" applyFill="1" applyAlignment="1" applyProtection="1">
      <alignment/>
      <protection/>
    </xf>
    <xf numFmtId="0" fontId="6" fillId="36" borderId="0" xfId="43" applyFont="1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17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79" fontId="0" fillId="35" borderId="0" xfId="0" applyNumberFormat="1" applyFill="1" applyAlignment="1" applyProtection="1">
      <alignment horizontal="left"/>
      <protection/>
    </xf>
    <xf numFmtId="179" fontId="1" fillId="35" borderId="0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" fontId="0" fillId="0" borderId="0" xfId="0" applyNumberFormat="1" applyAlignment="1" applyProtection="1">
      <alignment/>
      <protection locked="0"/>
    </xf>
    <xf numFmtId="0" fontId="1" fillId="3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0" xfId="0" applyFont="1" applyFill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ggregate%20Data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ists"/>
      <sheetName val="VarNames"/>
    </sheetNames>
    <sheetDataSet>
      <sheetData sheetId="1">
        <row r="2">
          <cell r="B2" t="str">
            <v>Units</v>
          </cell>
        </row>
        <row r="3">
          <cell r="B3" t="str">
            <v>Thousands</v>
          </cell>
        </row>
        <row r="4">
          <cell r="B4" t="str">
            <v>Millions</v>
          </cell>
        </row>
        <row r="5">
          <cell r="B5" t="str">
            <v>Billions</v>
          </cell>
        </row>
        <row r="6">
          <cell r="B6" t="str">
            <v>Trillions</v>
          </cell>
        </row>
      </sheetData>
      <sheetData sheetId="2">
        <row r="2">
          <cell r="B2">
            <v>0</v>
          </cell>
        </row>
        <row r="3">
          <cell r="B3" t="str">
            <v>LCD</v>
          </cell>
        </row>
        <row r="4">
          <cell r="B4" t="str">
            <v>C</v>
          </cell>
        </row>
        <row r="5">
          <cell r="B5" t="str">
            <v>CG</v>
          </cell>
        </row>
        <row r="6">
          <cell r="B6" t="str">
            <v>CGE</v>
          </cell>
        </row>
        <row r="7">
          <cell r="B7" t="str">
            <v>CGEC</v>
          </cell>
        </row>
        <row r="8">
          <cell r="B8" t="str">
            <v>CGEK</v>
          </cell>
        </row>
        <row r="9">
          <cell r="B9" t="str">
            <v>CGH</v>
          </cell>
        </row>
        <row r="10">
          <cell r="B10" t="str">
            <v>CGHC</v>
          </cell>
        </row>
        <row r="11">
          <cell r="B11" t="str">
            <v>CGHK</v>
          </cell>
        </row>
        <row r="12">
          <cell r="B12" t="str">
            <v>CGX</v>
          </cell>
        </row>
        <row r="13">
          <cell r="B13" t="str">
            <v>CGXC</v>
          </cell>
        </row>
        <row r="14">
          <cell r="B14" t="str">
            <v>CGXK</v>
          </cell>
        </row>
        <row r="15">
          <cell r="B15" t="str">
            <v>CF</v>
          </cell>
        </row>
        <row r="16">
          <cell r="B16" t="str">
            <v>CFE</v>
          </cell>
        </row>
        <row r="17">
          <cell r="B17" t="str">
            <v>CFEC</v>
          </cell>
        </row>
        <row r="18">
          <cell r="B18" t="str">
            <v>CFEK</v>
          </cell>
        </row>
        <row r="19">
          <cell r="B19" t="str">
            <v>CFH</v>
          </cell>
        </row>
        <row r="20">
          <cell r="B20" t="str">
            <v>CFHC</v>
          </cell>
        </row>
        <row r="21">
          <cell r="B21" t="str">
            <v>CFHK</v>
          </cell>
        </row>
        <row r="22">
          <cell r="B22" t="str">
            <v>CFX</v>
          </cell>
        </row>
        <row r="23">
          <cell r="B23" t="str">
            <v>CFXC</v>
          </cell>
        </row>
        <row r="24">
          <cell r="B24" t="str">
            <v>CFXK</v>
          </cell>
        </row>
        <row r="25">
          <cell r="B25" t="str">
            <v>YL</v>
          </cell>
        </row>
        <row r="26">
          <cell r="B26" t="str">
            <v>YLE</v>
          </cell>
        </row>
        <row r="27">
          <cell r="B27" t="str">
            <v>YLF</v>
          </cell>
        </row>
        <row r="28">
          <cell r="B28" t="str">
            <v>YLFH</v>
          </cell>
        </row>
        <row r="29">
          <cell r="B29" t="str">
            <v>YLFU</v>
          </cell>
        </row>
        <row r="30">
          <cell r="B30" t="str">
            <v>YLFP</v>
          </cell>
        </row>
        <row r="31">
          <cell r="B31" t="str">
            <v>YLFX</v>
          </cell>
        </row>
        <row r="32">
          <cell r="B32" t="str">
            <v>YLS</v>
          </cell>
        </row>
        <row r="33">
          <cell r="B33" t="str">
            <v>YLX</v>
          </cell>
        </row>
        <row r="34">
          <cell r="B34" t="str">
            <v>R</v>
          </cell>
        </row>
        <row r="35">
          <cell r="B35" t="str">
            <v>KR</v>
          </cell>
        </row>
        <row r="36">
          <cell r="B36" t="str">
            <v>RF</v>
          </cell>
        </row>
        <row r="37">
          <cell r="B37" t="str">
            <v>YAF</v>
          </cell>
        </row>
        <row r="38">
          <cell r="B38" t="str">
            <v>YKF</v>
          </cell>
        </row>
        <row r="39">
          <cell r="B39" t="str">
            <v>YKFH</v>
          </cell>
        </row>
        <row r="40">
          <cell r="B40" t="str">
            <v>YKFD</v>
          </cell>
        </row>
        <row r="41">
          <cell r="B41" t="str">
            <v>YKFB</v>
          </cell>
        </row>
        <row r="42">
          <cell r="B42" t="str">
            <v>YKFC</v>
          </cell>
        </row>
        <row r="43">
          <cell r="B43" t="str">
            <v>YKFSOE</v>
          </cell>
        </row>
        <row r="44">
          <cell r="B44" t="str">
            <v>YLF</v>
          </cell>
        </row>
        <row r="45">
          <cell r="B45" t="str">
            <v>YLFI</v>
          </cell>
        </row>
        <row r="46">
          <cell r="B46" t="str">
            <v>YLFO</v>
          </cell>
        </row>
        <row r="47">
          <cell r="B47" t="str">
            <v>YMF</v>
          </cell>
        </row>
        <row r="48">
          <cell r="B48" t="str">
            <v>YMFI</v>
          </cell>
        </row>
        <row r="49">
          <cell r="B49" t="str">
            <v>YMFO</v>
          </cell>
        </row>
        <row r="50">
          <cell r="B50" t="str">
            <v>SF</v>
          </cell>
        </row>
        <row r="51">
          <cell r="B51" t="str">
            <v>SKF</v>
          </cell>
        </row>
        <row r="52">
          <cell r="B52" t="str">
            <v>SKFH</v>
          </cell>
        </row>
        <row r="53">
          <cell r="B53" t="str">
            <v>SKFD</v>
          </cell>
        </row>
        <row r="54">
          <cell r="B54" t="str">
            <v>SKFB</v>
          </cell>
        </row>
        <row r="55">
          <cell r="B55" t="str">
            <v>SKFC</v>
          </cell>
        </row>
        <row r="56">
          <cell r="B56" t="str">
            <v>SKFSOE</v>
          </cell>
        </row>
        <row r="57">
          <cell r="B57" t="str">
            <v>SLF</v>
          </cell>
        </row>
        <row r="58">
          <cell r="B58" t="str">
            <v>SMF</v>
          </cell>
        </row>
        <row r="59">
          <cell r="B59" t="str">
            <v>RG</v>
          </cell>
        </row>
        <row r="60">
          <cell r="B60" t="str">
            <v>YAG</v>
          </cell>
        </row>
        <row r="61">
          <cell r="B61" t="str">
            <v>YKG</v>
          </cell>
        </row>
        <row r="62">
          <cell r="B62" t="str">
            <v>YKGE</v>
          </cell>
        </row>
        <row r="63">
          <cell r="B63" t="str">
            <v>YKGH</v>
          </cell>
        </row>
        <row r="64">
          <cell r="B64" t="str">
            <v>YKGX</v>
          </cell>
        </row>
        <row r="65">
          <cell r="B65" t="str">
            <v>YCG</v>
          </cell>
        </row>
        <row r="66">
          <cell r="B66" t="str">
            <v>YCGG</v>
          </cell>
        </row>
        <row r="67">
          <cell r="B67" t="str">
            <v>YCGGI</v>
          </cell>
        </row>
        <row r="68">
          <cell r="B68" t="str">
            <v>YCGGO</v>
          </cell>
        </row>
        <row r="69">
          <cell r="B69" t="str">
            <v>YCGS</v>
          </cell>
        </row>
        <row r="70">
          <cell r="B70" t="str">
            <v>YCGSI</v>
          </cell>
        </row>
        <row r="71">
          <cell r="B71" t="str">
            <v>YCGSO</v>
          </cell>
        </row>
        <row r="72">
          <cell r="B72" t="str">
            <v>SG</v>
          </cell>
        </row>
        <row r="73">
          <cell r="B73" t="str">
            <v>SKG</v>
          </cell>
        </row>
        <row r="74">
          <cell r="B74" t="str">
            <v>SKGE</v>
          </cell>
        </row>
        <row r="75">
          <cell r="B75" t="str">
            <v>SKGF</v>
          </cell>
        </row>
        <row r="76">
          <cell r="B76" t="str">
            <v>SKGX</v>
          </cell>
        </row>
        <row r="77">
          <cell r="B77" t="str">
            <v>SGG</v>
          </cell>
        </row>
        <row r="78">
          <cell r="B78" t="str">
            <v>SGS</v>
          </cell>
        </row>
        <row r="79">
          <cell r="B79" t="str">
            <v>T</v>
          </cell>
        </row>
        <row r="80">
          <cell r="B80" t="str">
            <v>TG</v>
          </cell>
        </row>
        <row r="81">
          <cell r="B81" t="str">
            <v>TGE</v>
          </cell>
        </row>
        <row r="82">
          <cell r="B82" t="str">
            <v>TGEI</v>
          </cell>
        </row>
        <row r="83">
          <cell r="B83" t="str">
            <v>TGEO</v>
          </cell>
        </row>
        <row r="84">
          <cell r="B84" t="str">
            <v>TGH</v>
          </cell>
        </row>
        <row r="85">
          <cell r="B85" t="str">
            <v>TGHI</v>
          </cell>
        </row>
        <row r="86">
          <cell r="B86" t="str">
            <v>TGHO</v>
          </cell>
        </row>
        <row r="87">
          <cell r="B87" t="str">
            <v>TGSOA</v>
          </cell>
        </row>
        <row r="88">
          <cell r="B88" t="str">
            <v>TGSOAI</v>
          </cell>
        </row>
        <row r="89">
          <cell r="B89" t="str">
            <v>TGSOAO</v>
          </cell>
        </row>
        <row r="90">
          <cell r="B90" t="str">
            <v>TGS</v>
          </cell>
        </row>
        <row r="91">
          <cell r="B91" t="str">
            <v>TGSI</v>
          </cell>
        </row>
        <row r="92">
          <cell r="B92" t="str">
            <v>TGSO</v>
          </cell>
        </row>
        <row r="93">
          <cell r="B93" t="str">
            <v>TGSD</v>
          </cell>
        </row>
        <row r="94">
          <cell r="B94" t="str">
            <v>TGSDI</v>
          </cell>
        </row>
        <row r="95">
          <cell r="B95" t="str">
            <v>TGSDO</v>
          </cell>
        </row>
        <row r="96">
          <cell r="B96" t="str">
            <v>TGSS</v>
          </cell>
        </row>
        <row r="97">
          <cell r="B97" t="str">
            <v>TGSSI</v>
          </cell>
        </row>
        <row r="98">
          <cell r="B98" t="str">
            <v>TGSSO</v>
          </cell>
        </row>
        <row r="99">
          <cell r="B99" t="str">
            <v>TGSF</v>
          </cell>
        </row>
        <row r="100">
          <cell r="B100" t="str">
            <v>TGSFI</v>
          </cell>
        </row>
        <row r="101">
          <cell r="B101" t="str">
            <v>TGSFO</v>
          </cell>
        </row>
        <row r="102">
          <cell r="B102" t="str">
            <v>TGSU</v>
          </cell>
        </row>
        <row r="103">
          <cell r="B103" t="str">
            <v>TGSUI</v>
          </cell>
        </row>
        <row r="104">
          <cell r="B104" t="str">
            <v>TGSUO</v>
          </cell>
        </row>
        <row r="105">
          <cell r="B105" t="str">
            <v>TGSH</v>
          </cell>
        </row>
        <row r="106">
          <cell r="B106" t="str">
            <v>TGSHI</v>
          </cell>
        </row>
        <row r="107">
          <cell r="B107" t="str">
            <v>TGSHO</v>
          </cell>
        </row>
        <row r="108">
          <cell r="B108" t="str">
            <v>TGSX</v>
          </cell>
        </row>
        <row r="109">
          <cell r="B109" t="str">
            <v>TGSXI</v>
          </cell>
        </row>
        <row r="110">
          <cell r="B110" t="str">
            <v>TGSXO</v>
          </cell>
        </row>
        <row r="111">
          <cell r="B111" t="str">
            <v>TGC</v>
          </cell>
        </row>
        <row r="112">
          <cell r="B112" t="str">
            <v>TGCI</v>
          </cell>
        </row>
        <row r="113">
          <cell r="B113" t="str">
            <v>TGCO</v>
          </cell>
        </row>
        <row r="114">
          <cell r="B114" t="str">
            <v>TGCN</v>
          </cell>
        </row>
        <row r="115">
          <cell r="B115" t="str">
            <v>TGCC</v>
          </cell>
        </row>
        <row r="116">
          <cell r="B116" t="str">
            <v>TP</v>
          </cell>
        </row>
        <row r="117">
          <cell r="B117" t="str">
            <v>TPI</v>
          </cell>
        </row>
        <row r="118">
          <cell r="B118" t="str">
            <v>TPO</v>
          </cell>
        </row>
        <row r="119">
          <cell r="B119" t="str">
            <v>TPIV</v>
          </cell>
        </row>
        <row r="120">
          <cell r="B120" t="str">
            <v>TPIVI</v>
          </cell>
        </row>
        <row r="121">
          <cell r="B121" t="str">
            <v>TPIVO</v>
          </cell>
        </row>
        <row r="122">
          <cell r="B122" t="str">
            <v>TPB</v>
          </cell>
        </row>
        <row r="123">
          <cell r="B123" t="str">
            <v>TPBI</v>
          </cell>
        </row>
        <row r="124">
          <cell r="B124" t="str">
            <v>TPBO</v>
          </cell>
        </row>
        <row r="125">
          <cell r="B125" t="str">
            <v>TPCR</v>
          </cell>
        </row>
        <row r="126">
          <cell r="B126" t="str">
            <v>TPCRI</v>
          </cell>
        </row>
        <row r="127">
          <cell r="B127" t="str">
            <v>TPCRO</v>
          </cell>
        </row>
        <row r="128">
          <cell r="B128" t="str">
            <v>TPW</v>
          </cell>
        </row>
        <row r="129">
          <cell r="B129" t="str">
            <v>TPWI</v>
          </cell>
        </row>
        <row r="130">
          <cell r="B130" t="str">
            <v>TPWO</v>
          </cell>
        </row>
        <row r="131">
          <cell r="B131" t="str">
            <v>TPWE</v>
          </cell>
        </row>
        <row r="132">
          <cell r="B132" t="str">
            <v>TPWEI</v>
          </cell>
        </row>
        <row r="133">
          <cell r="B133" t="str">
            <v>TPWEO</v>
          </cell>
        </row>
        <row r="134">
          <cell r="B134" t="str">
            <v>TPWH</v>
          </cell>
        </row>
        <row r="135">
          <cell r="B135" t="str">
            <v>TPWHI</v>
          </cell>
        </row>
        <row r="136">
          <cell r="B136" t="str">
            <v>TPWHO</v>
          </cell>
        </row>
        <row r="137">
          <cell r="B137" t="str">
            <v>TPWA</v>
          </cell>
        </row>
        <row r="138">
          <cell r="B138" t="str">
            <v>TPWAI</v>
          </cell>
        </row>
        <row r="139">
          <cell r="B139" t="str">
            <v>TPWAO</v>
          </cell>
        </row>
        <row r="140">
          <cell r="B140" t="str">
            <v>TPWX</v>
          </cell>
        </row>
        <row r="141">
          <cell r="B141" t="str">
            <v>TPWXI</v>
          </cell>
        </row>
        <row r="142">
          <cell r="B142" t="str">
            <v>TPWXO</v>
          </cell>
        </row>
        <row r="143">
          <cell r="B143" t="str">
            <v>TPBB</v>
          </cell>
        </row>
        <row r="144">
          <cell r="B144" t="str">
            <v>TPBBI</v>
          </cell>
        </row>
        <row r="145">
          <cell r="B145" t="str">
            <v>TPBBO</v>
          </cell>
        </row>
        <row r="146">
          <cell r="B146" t="str">
            <v>W</v>
          </cell>
        </row>
        <row r="147">
          <cell r="B147" t="str">
            <v>WK</v>
          </cell>
        </row>
        <row r="148">
          <cell r="B148" t="str">
            <v>WKH</v>
          </cell>
        </row>
        <row r="149">
          <cell r="B149" t="str">
            <v>WKD</v>
          </cell>
        </row>
        <row r="150">
          <cell r="B150" t="str">
            <v>WKU</v>
          </cell>
        </row>
        <row r="151">
          <cell r="B151" t="str">
            <v>WKC</v>
          </cell>
        </row>
        <row r="152">
          <cell r="B152" t="str">
            <v>WKSOE</v>
          </cell>
        </row>
        <row r="153">
          <cell r="B153" t="str">
            <v>WKX</v>
          </cell>
        </row>
        <row r="154">
          <cell r="B154" t="str">
            <v>WT</v>
          </cell>
        </row>
        <row r="155">
          <cell r="B155" t="str">
            <v>WTG</v>
          </cell>
        </row>
        <row r="156">
          <cell r="B156" t="str">
            <v>WTGNM</v>
          </cell>
        </row>
        <row r="157">
          <cell r="B157" t="str">
            <v>WTGC</v>
          </cell>
        </row>
        <row r="158">
          <cell r="B158" t="str">
            <v>WTGCN</v>
          </cell>
        </row>
        <row r="159">
          <cell r="B159" t="str">
            <v>WTGCC</v>
          </cell>
        </row>
        <row r="160">
          <cell r="B160" t="str">
            <v>WTGH</v>
          </cell>
        </row>
        <row r="161">
          <cell r="B161" t="str">
            <v>WTGE</v>
          </cell>
        </row>
        <row r="162">
          <cell r="B162" t="str">
            <v>WTGS</v>
          </cell>
        </row>
        <row r="163">
          <cell r="B163" t="str">
            <v>WTGSD</v>
          </cell>
        </row>
        <row r="164">
          <cell r="B164" t="str">
            <v>WTGSOA</v>
          </cell>
        </row>
        <row r="165">
          <cell r="B165" t="str">
            <v>WTGSS</v>
          </cell>
        </row>
        <row r="166">
          <cell r="B166" t="str">
            <v>WTGSF</v>
          </cell>
        </row>
        <row r="167">
          <cell r="B167" t="str">
            <v>WTGSU</v>
          </cell>
        </row>
        <row r="168">
          <cell r="B168" t="str">
            <v>WTGSH</v>
          </cell>
        </row>
        <row r="169">
          <cell r="B169" t="str">
            <v>WTGSX</v>
          </cell>
        </row>
        <row r="170">
          <cell r="B170" t="str">
            <v>WTGD</v>
          </cell>
        </row>
        <row r="171">
          <cell r="B171" t="str">
            <v>WTP</v>
          </cell>
        </row>
        <row r="172">
          <cell r="B172" t="str">
            <v>WTPNM</v>
          </cell>
        </row>
        <row r="173">
          <cell r="B173" t="str">
            <v>WTPW</v>
          </cell>
        </row>
        <row r="174">
          <cell r="B174" t="str">
            <v>WTPWE</v>
          </cell>
        </row>
        <row r="175">
          <cell r="B175" t="str">
            <v>WTPWH</v>
          </cell>
        </row>
        <row r="176">
          <cell r="B176" t="str">
            <v>WTPWX</v>
          </cell>
        </row>
        <row r="177">
          <cell r="B177" t="str">
            <v>WTPB</v>
          </cell>
        </row>
        <row r="178">
          <cell r="B178" t="str">
            <v>WTPBV</v>
          </cell>
        </row>
        <row r="179">
          <cell r="B179" t="str">
            <v>WTPBB</v>
          </cell>
        </row>
        <row r="180">
          <cell r="B180" t="str">
            <v>WTPBH</v>
          </cell>
        </row>
        <row r="181">
          <cell r="B181" t="str">
            <v>WTPCR</v>
          </cell>
        </row>
        <row r="182">
          <cell r="B182" t="str">
            <v>WTPM</v>
          </cell>
        </row>
        <row r="183">
          <cell r="B183" t="str">
            <v>WTPC</v>
          </cell>
        </row>
        <row r="184">
          <cell r="B184" t="str">
            <v>WTPR</v>
          </cell>
        </row>
        <row r="185">
          <cell r="B185" t="str">
            <v>DN</v>
          </cell>
        </row>
        <row r="186">
          <cell r="B186" t="str">
            <v>DNM</v>
          </cell>
        </row>
        <row r="187">
          <cell r="B187" t="str">
            <v>DNF</v>
          </cell>
        </row>
        <row r="188">
          <cell r="B188" t="str">
            <v>DS</v>
          </cell>
        </row>
        <row r="189">
          <cell r="B189" t="str">
            <v>DSM</v>
          </cell>
        </row>
        <row r="190">
          <cell r="B190" t="str">
            <v>DSF</v>
          </cell>
        </row>
        <row r="191">
          <cell r="B191" t="str">
            <v>DM</v>
          </cell>
        </row>
        <row r="192">
          <cell r="B192" t="str">
            <v>DMM</v>
          </cell>
        </row>
        <row r="193">
          <cell r="B193" t="str">
            <v>DMF</v>
          </cell>
        </row>
        <row r="194">
          <cell r="B194" t="str">
            <v>DF</v>
          </cell>
        </row>
        <row r="195">
          <cell r="B195" t="str">
            <v>H</v>
          </cell>
        </row>
        <row r="196">
          <cell r="B196" t="str">
            <v>FCPI</v>
          </cell>
        </row>
        <row r="197">
          <cell r="B197" t="str">
            <v>FX</v>
          </cell>
        </row>
        <row r="198">
          <cell r="B198" t="str">
            <v>FXPPP</v>
          </cell>
        </row>
        <row r="199">
          <cell r="B199" t="str">
            <v>FR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38"/>
  <sheetViews>
    <sheetView tabSelected="1" zoomScalePageLayoutView="0" workbookViewId="0" topLeftCell="A1">
      <selection activeCell="K20" sqref="K20"/>
    </sheetView>
  </sheetViews>
  <sheetFormatPr defaultColWidth="0" defaultRowHeight="12.75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7.28125" style="0" customWidth="1"/>
    <col min="6" max="6" width="8.421875" style="0" customWidth="1"/>
    <col min="7" max="7" width="8.7109375" style="0" customWidth="1"/>
    <col min="8" max="8" width="9.28125" style="0" customWidth="1"/>
    <col min="9" max="121" width="9.140625" style="0" customWidth="1"/>
    <col min="122" max="16384" width="0" style="0" hidden="1" customWidth="1"/>
  </cols>
  <sheetData>
    <row r="1" spans="1:121" ht="12.75">
      <c r="A1" s="3" t="s">
        <v>0</v>
      </c>
      <c r="B1" s="3"/>
      <c r="C1" s="13" t="s">
        <v>623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ht="12.75">
      <c r="A2" s="3" t="s">
        <v>117</v>
      </c>
      <c r="B2" s="3"/>
      <c r="C2" s="13" t="s">
        <v>624</v>
      </c>
      <c r="D2" s="3"/>
      <c r="E2" s="23" t="s">
        <v>264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ht="12.75">
      <c r="A3" s="3" t="s">
        <v>118</v>
      </c>
      <c r="B3" s="3"/>
      <c r="C3" s="25">
        <v>39862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ht="12.75">
      <c r="A5" s="2" t="s">
        <v>122</v>
      </c>
      <c r="B5" s="2"/>
      <c r="C5" s="3"/>
      <c r="D5" s="3"/>
      <c r="E5" s="3"/>
      <c r="F5" s="38" t="s">
        <v>263</v>
      </c>
      <c r="G5" s="3"/>
      <c r="H5" s="38" t="s">
        <v>116</v>
      </c>
      <c r="I5" s="38" t="s">
        <v>120</v>
      </c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ht="12.75" customHeight="1">
      <c r="A6" s="3"/>
      <c r="B6" s="3"/>
      <c r="C6" s="3"/>
      <c r="D6" s="3"/>
      <c r="E6" s="3"/>
      <c r="F6" s="39"/>
      <c r="G6" s="38" t="s">
        <v>135</v>
      </c>
      <c r="H6" s="38"/>
      <c r="I6" s="38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ht="12.75">
      <c r="A7" s="2" t="s">
        <v>1</v>
      </c>
      <c r="B7" s="2" t="s">
        <v>2</v>
      </c>
      <c r="C7" s="2" t="s">
        <v>134</v>
      </c>
      <c r="D7" s="2" t="s">
        <v>3</v>
      </c>
      <c r="E7" s="2" t="s">
        <v>4</v>
      </c>
      <c r="F7" s="39"/>
      <c r="G7" s="38"/>
      <c r="H7" s="38"/>
      <c r="I7" s="38"/>
      <c r="J7" s="4" t="s">
        <v>136</v>
      </c>
      <c r="K7" s="2" t="s">
        <v>5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10</v>
      </c>
      <c r="Q7" s="2" t="s">
        <v>11</v>
      </c>
      <c r="R7" s="2" t="s">
        <v>12</v>
      </c>
      <c r="S7" s="2" t="s">
        <v>13</v>
      </c>
      <c r="T7" s="2" t="s">
        <v>14</v>
      </c>
      <c r="U7" s="2" t="s">
        <v>15</v>
      </c>
      <c r="V7" s="2" t="s">
        <v>16</v>
      </c>
      <c r="W7" s="2" t="s">
        <v>17</v>
      </c>
      <c r="X7" s="2" t="s">
        <v>18</v>
      </c>
      <c r="Y7" s="2" t="s">
        <v>19</v>
      </c>
      <c r="Z7" s="2" t="s">
        <v>20</v>
      </c>
      <c r="AA7" s="2" t="s">
        <v>21</v>
      </c>
      <c r="AB7" s="2" t="s">
        <v>22</v>
      </c>
      <c r="AC7" s="2" t="s">
        <v>23</v>
      </c>
      <c r="AD7" s="2" t="s">
        <v>24</v>
      </c>
      <c r="AE7" s="2" t="s">
        <v>25</v>
      </c>
      <c r="AF7" s="2" t="s">
        <v>26</v>
      </c>
      <c r="AG7" s="2" t="s">
        <v>27</v>
      </c>
      <c r="AH7" s="2" t="s">
        <v>28</v>
      </c>
      <c r="AI7" s="2" t="s">
        <v>29</v>
      </c>
      <c r="AJ7" s="2" t="s">
        <v>30</v>
      </c>
      <c r="AK7" s="2" t="s">
        <v>31</v>
      </c>
      <c r="AL7" s="2" t="s">
        <v>32</v>
      </c>
      <c r="AM7" s="2" t="s">
        <v>33</v>
      </c>
      <c r="AN7" s="2" t="s">
        <v>34</v>
      </c>
      <c r="AO7" s="2" t="s">
        <v>35</v>
      </c>
      <c r="AP7" s="2" t="s">
        <v>36</v>
      </c>
      <c r="AQ7" s="2" t="s">
        <v>37</v>
      </c>
      <c r="AR7" s="2" t="s">
        <v>38</v>
      </c>
      <c r="AS7" s="2" t="s">
        <v>39</v>
      </c>
      <c r="AT7" s="2" t="s">
        <v>40</v>
      </c>
      <c r="AU7" s="2" t="s">
        <v>41</v>
      </c>
      <c r="AV7" s="2" t="s">
        <v>42</v>
      </c>
      <c r="AW7" s="2" t="s">
        <v>43</v>
      </c>
      <c r="AX7" s="2" t="s">
        <v>44</v>
      </c>
      <c r="AY7" s="2" t="s">
        <v>45</v>
      </c>
      <c r="AZ7" s="2" t="s">
        <v>46</v>
      </c>
      <c r="BA7" s="2" t="s">
        <v>47</v>
      </c>
      <c r="BB7" s="2" t="s">
        <v>48</v>
      </c>
      <c r="BC7" s="2" t="s">
        <v>49</v>
      </c>
      <c r="BD7" s="2" t="s">
        <v>50</v>
      </c>
      <c r="BE7" s="2" t="s">
        <v>51</v>
      </c>
      <c r="BF7" s="2" t="s">
        <v>52</v>
      </c>
      <c r="BG7" s="2" t="s">
        <v>53</v>
      </c>
      <c r="BH7" s="2" t="s">
        <v>54</v>
      </c>
      <c r="BI7" s="2" t="s">
        <v>55</v>
      </c>
      <c r="BJ7" s="2" t="s">
        <v>56</v>
      </c>
      <c r="BK7" s="2" t="s">
        <v>57</v>
      </c>
      <c r="BL7" s="2" t="s">
        <v>58</v>
      </c>
      <c r="BM7" s="2" t="s">
        <v>59</v>
      </c>
      <c r="BN7" s="2" t="s">
        <v>60</v>
      </c>
      <c r="BO7" s="2" t="s">
        <v>61</v>
      </c>
      <c r="BP7" s="2" t="s">
        <v>62</v>
      </c>
      <c r="BQ7" s="2" t="s">
        <v>63</v>
      </c>
      <c r="BR7" s="2" t="s">
        <v>64</v>
      </c>
      <c r="BS7" s="2" t="s">
        <v>65</v>
      </c>
      <c r="BT7" s="2" t="s">
        <v>66</v>
      </c>
      <c r="BU7" s="2" t="s">
        <v>67</v>
      </c>
      <c r="BV7" s="2" t="s">
        <v>68</v>
      </c>
      <c r="BW7" s="2" t="s">
        <v>69</v>
      </c>
      <c r="BX7" s="2" t="s">
        <v>70</v>
      </c>
      <c r="BY7" s="2" t="s">
        <v>71</v>
      </c>
      <c r="BZ7" s="2" t="s">
        <v>72</v>
      </c>
      <c r="CA7" s="2" t="s">
        <v>73</v>
      </c>
      <c r="CB7" s="2" t="s">
        <v>74</v>
      </c>
      <c r="CC7" s="2" t="s">
        <v>75</v>
      </c>
      <c r="CD7" s="2" t="s">
        <v>76</v>
      </c>
      <c r="CE7" s="2" t="s">
        <v>77</v>
      </c>
      <c r="CF7" s="2" t="s">
        <v>78</v>
      </c>
      <c r="CG7" s="2" t="s">
        <v>79</v>
      </c>
      <c r="CH7" s="2" t="s">
        <v>80</v>
      </c>
      <c r="CI7" s="2" t="s">
        <v>81</v>
      </c>
      <c r="CJ7" s="2" t="s">
        <v>82</v>
      </c>
      <c r="CK7" s="2" t="s">
        <v>83</v>
      </c>
      <c r="CL7" s="2" t="s">
        <v>84</v>
      </c>
      <c r="CM7" s="2" t="s">
        <v>85</v>
      </c>
      <c r="CN7" s="2" t="s">
        <v>86</v>
      </c>
      <c r="CO7" s="2" t="s">
        <v>87</v>
      </c>
      <c r="CP7" s="2" t="s">
        <v>88</v>
      </c>
      <c r="CQ7" s="2" t="s">
        <v>89</v>
      </c>
      <c r="CR7" s="2" t="s">
        <v>90</v>
      </c>
      <c r="CS7" s="2" t="s">
        <v>91</v>
      </c>
      <c r="CT7" s="2" t="s">
        <v>92</v>
      </c>
      <c r="CU7" s="2" t="s">
        <v>93</v>
      </c>
      <c r="CV7" s="2" t="s">
        <v>94</v>
      </c>
      <c r="CW7" s="2" t="s">
        <v>95</v>
      </c>
      <c r="CX7" s="2" t="s">
        <v>161</v>
      </c>
      <c r="CY7" s="2" t="s">
        <v>162</v>
      </c>
      <c r="CZ7" s="2" t="s">
        <v>163</v>
      </c>
      <c r="DA7" s="2" t="s">
        <v>164</v>
      </c>
      <c r="DB7" s="2" t="s">
        <v>165</v>
      </c>
      <c r="DC7" s="2" t="s">
        <v>166</v>
      </c>
      <c r="DD7" s="2" t="s">
        <v>167</v>
      </c>
      <c r="DE7" s="2" t="s">
        <v>168</v>
      </c>
      <c r="DF7" s="2" t="s">
        <v>169</v>
      </c>
      <c r="DG7" s="2" t="s">
        <v>170</v>
      </c>
      <c r="DH7" s="2" t="s">
        <v>171</v>
      </c>
      <c r="DI7" s="2" t="s">
        <v>172</v>
      </c>
      <c r="DJ7" s="2" t="s">
        <v>173</v>
      </c>
      <c r="DK7" s="2" t="s">
        <v>174</v>
      </c>
      <c r="DL7" s="2" t="s">
        <v>175</v>
      </c>
      <c r="DM7" s="2" t="s">
        <v>176</v>
      </c>
      <c r="DN7" s="2" t="s">
        <v>177</v>
      </c>
      <c r="DO7" s="2" t="s">
        <v>178</v>
      </c>
      <c r="DP7" s="2" t="s">
        <v>179</v>
      </c>
      <c r="DQ7" s="2" t="s">
        <v>180</v>
      </c>
    </row>
    <row r="8" spans="1:121" ht="12.75">
      <c r="A8" s="30">
        <v>2004</v>
      </c>
      <c r="B8" s="21" t="s">
        <v>129</v>
      </c>
      <c r="C8" s="8" t="str">
        <f aca="true" t="shared" si="0" ref="C8:C337">VLOOKUP(B8,VarList,2,FALSE)</f>
        <v>LifeCycle Deficit </v>
      </c>
      <c r="D8" s="15" t="s">
        <v>157</v>
      </c>
      <c r="E8" s="15" t="s">
        <v>100</v>
      </c>
      <c r="F8" s="15" t="s">
        <v>159</v>
      </c>
      <c r="G8" s="15">
        <v>91</v>
      </c>
      <c r="H8" s="5" t="str">
        <f aca="true" t="shared" si="1" ref="H8:H337">VLOOKUP(G8,AgeList,2,FALSE)</f>
        <v>90+</v>
      </c>
      <c r="I8" s="5" t="str">
        <f>VLOOKUP(G8,AgeList,3,FALSE)</f>
        <v>Single</v>
      </c>
      <c r="J8" s="16" t="s">
        <v>138</v>
      </c>
      <c r="K8" s="37">
        <v>10689.914237177516</v>
      </c>
      <c r="L8" s="37">
        <v>10772.506846283704</v>
      </c>
      <c r="M8" s="37">
        <v>10789.375017670283</v>
      </c>
      <c r="N8" s="37">
        <v>10870.876440699561</v>
      </c>
      <c r="O8" s="37">
        <v>10991.759377077924</v>
      </c>
      <c r="P8" s="37">
        <v>11468.831323551534</v>
      </c>
      <c r="Q8" s="37">
        <v>11720.915985438605</v>
      </c>
      <c r="R8" s="37">
        <v>14689.986849866425</v>
      </c>
      <c r="S8" s="37">
        <v>17683.566865797082</v>
      </c>
      <c r="T8" s="37">
        <v>18083.257181744513</v>
      </c>
      <c r="U8" s="37">
        <v>15864.507921921526</v>
      </c>
      <c r="V8" s="37">
        <v>16277.997942341903</v>
      </c>
      <c r="W8" s="37">
        <v>16727.82083366732</v>
      </c>
      <c r="X8" s="37">
        <v>17186.66681637812</v>
      </c>
      <c r="Y8" s="37">
        <v>17570.725651655892</v>
      </c>
      <c r="Z8" s="37">
        <v>17800.67269376983</v>
      </c>
      <c r="AA8" s="37">
        <v>16789.401900510384</v>
      </c>
      <c r="AB8" s="37">
        <v>16457.275654904613</v>
      </c>
      <c r="AC8" s="37">
        <v>15651.537701140964</v>
      </c>
      <c r="AD8" s="37">
        <v>12538.815410705633</v>
      </c>
      <c r="AE8" s="37">
        <v>10600.474010034519</v>
      </c>
      <c r="AF8" s="37">
        <v>8468.502471984919</v>
      </c>
      <c r="AG8" s="37">
        <v>7694.104410885086</v>
      </c>
      <c r="AH8" s="37">
        <v>6665.166732070047</v>
      </c>
      <c r="AI8" s="37">
        <v>4807.611141623431</v>
      </c>
      <c r="AJ8" s="37">
        <v>2201.085415871621</v>
      </c>
      <c r="AK8" s="37">
        <v>-349.74517761478273</v>
      </c>
      <c r="AL8" s="37">
        <v>-2791.051148946626</v>
      </c>
      <c r="AM8" s="37">
        <v>-4568.980830695295</v>
      </c>
      <c r="AN8" s="37">
        <v>-5847.416499793639</v>
      </c>
      <c r="AO8" s="37">
        <v>-6597.606015550613</v>
      </c>
      <c r="AP8" s="37">
        <v>-7127.988569694055</v>
      </c>
      <c r="AQ8" s="37">
        <v>-8122.0241346629155</v>
      </c>
      <c r="AR8" s="37">
        <v>-8936.955167070944</v>
      </c>
      <c r="AS8" s="37">
        <v>-9602.497543537931</v>
      </c>
      <c r="AT8" s="37">
        <v>-10383.428053210187</v>
      </c>
      <c r="AU8" s="37">
        <v>-11021.618639286855</v>
      </c>
      <c r="AV8" s="37">
        <v>-11666.966014925623</v>
      </c>
      <c r="AW8" s="37">
        <v>-12312.161974259652</v>
      </c>
      <c r="AX8" s="37">
        <v>-12934.135336739822</v>
      </c>
      <c r="AY8" s="37">
        <v>-13676.043182808437</v>
      </c>
      <c r="AZ8" s="37">
        <v>-14032.151589269324</v>
      </c>
      <c r="BA8" s="37">
        <v>-14320.593466645685</v>
      </c>
      <c r="BB8" s="37">
        <v>-14635.952276442426</v>
      </c>
      <c r="BC8" s="37">
        <v>-14574.542713807092</v>
      </c>
      <c r="BD8" s="37">
        <v>-14551.619828121715</v>
      </c>
      <c r="BE8" s="37">
        <v>-14266.606059441074</v>
      </c>
      <c r="BF8" s="37">
        <v>-13755.733925612782</v>
      </c>
      <c r="BG8" s="37">
        <v>-13471.406895401124</v>
      </c>
      <c r="BH8" s="37">
        <v>-12777.638502828664</v>
      </c>
      <c r="BI8" s="37">
        <v>-12346.46858225307</v>
      </c>
      <c r="BJ8" s="37">
        <v>-11993.535782172588</v>
      </c>
      <c r="BK8" s="37">
        <v>-11562.01426474428</v>
      </c>
      <c r="BL8" s="37">
        <v>-10671.664403777799</v>
      </c>
      <c r="BM8" s="37">
        <v>-9634.02159290095</v>
      </c>
      <c r="BN8" s="37">
        <v>-8851.347575822521</v>
      </c>
      <c r="BO8" s="37">
        <v>-7033.163995662078</v>
      </c>
      <c r="BP8" s="37">
        <v>-5293.742138989255</v>
      </c>
      <c r="BQ8" s="37">
        <v>-1905.4208254313344</v>
      </c>
      <c r="BR8" s="37">
        <v>-145.42462303174761</v>
      </c>
      <c r="BS8" s="37">
        <v>2922.4188499724805</v>
      </c>
      <c r="BT8" s="37">
        <v>6521.313252267382</v>
      </c>
      <c r="BU8" s="37">
        <v>8436.056637807775</v>
      </c>
      <c r="BV8" s="37">
        <v>10744.685496435553</v>
      </c>
      <c r="BW8" s="37">
        <v>13687.141298763512</v>
      </c>
      <c r="BX8" s="37">
        <v>15535.067397231043</v>
      </c>
      <c r="BY8" s="37">
        <v>16896.21763551008</v>
      </c>
      <c r="BZ8" s="37">
        <v>17195.458055432533</v>
      </c>
      <c r="CA8" s="37">
        <v>17498.715307737206</v>
      </c>
      <c r="CB8" s="37">
        <v>17751.46689634677</v>
      </c>
      <c r="CC8" s="37">
        <v>17837.810490163574</v>
      </c>
      <c r="CD8" s="37">
        <v>17947.33080097914</v>
      </c>
      <c r="CE8" s="37">
        <v>17954.974237432234</v>
      </c>
      <c r="CF8" s="37">
        <v>18215.708044755524</v>
      </c>
      <c r="CG8" s="37">
        <v>18383.436257699443</v>
      </c>
      <c r="CH8" s="37">
        <v>18602.715420686036</v>
      </c>
      <c r="CI8" s="37">
        <v>18842.344696424836</v>
      </c>
      <c r="CJ8" s="37">
        <v>19139.774127337547</v>
      </c>
      <c r="CK8" s="37">
        <v>19610.573357234138</v>
      </c>
      <c r="CL8" s="37">
        <v>20204.90613026215</v>
      </c>
      <c r="CM8" s="37">
        <v>20806.256269174184</v>
      </c>
      <c r="CN8" s="37">
        <v>21405.13416304957</v>
      </c>
      <c r="CO8" s="37">
        <v>22059.44338730584</v>
      </c>
      <c r="CP8" s="37">
        <v>23093.400156242682</v>
      </c>
      <c r="CQ8" s="37">
        <v>24232.953926631915</v>
      </c>
      <c r="CR8" s="37">
        <v>25330.043290844704</v>
      </c>
      <c r="CS8" s="37">
        <v>26449.31077095822</v>
      </c>
      <c r="CT8" s="37">
        <v>27553.02162139599</v>
      </c>
      <c r="CU8" s="37">
        <v>28947.194684183312</v>
      </c>
      <c r="CV8" s="37">
        <v>30304.71666606268</v>
      </c>
      <c r="CW8" s="37">
        <v>34694.11523481971</v>
      </c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15"/>
      <c r="DI8" s="15"/>
      <c r="DJ8" s="15"/>
      <c r="DK8" s="15"/>
      <c r="DL8" s="15"/>
      <c r="DM8" s="15"/>
      <c r="DN8" s="15"/>
      <c r="DO8" s="15"/>
      <c r="DP8" s="15"/>
      <c r="DQ8" s="15"/>
    </row>
    <row r="9" spans="1:121" ht="12.75">
      <c r="A9" s="32">
        <f aca="true" t="shared" si="2" ref="A9:A23">$A$8</f>
        <v>2004</v>
      </c>
      <c r="B9" s="14" t="s">
        <v>130</v>
      </c>
      <c r="C9" s="8" t="str">
        <f t="shared" si="0"/>
        <v>Consumption  </v>
      </c>
      <c r="D9" s="15" t="s">
        <v>157</v>
      </c>
      <c r="E9" s="15" t="s">
        <v>100</v>
      </c>
      <c r="F9" s="15" t="s">
        <v>159</v>
      </c>
      <c r="G9" s="15">
        <v>91</v>
      </c>
      <c r="H9" s="5" t="str">
        <f t="shared" si="1"/>
        <v>90+</v>
      </c>
      <c r="I9" s="5" t="str">
        <f>VLOOKUP(G9,AgeList,3,FALSE)</f>
        <v>Single</v>
      </c>
      <c r="J9" s="16" t="s">
        <v>138</v>
      </c>
      <c r="K9" s="37">
        <v>10689.914237177516</v>
      </c>
      <c r="L9" s="37">
        <v>10772.506846283704</v>
      </c>
      <c r="M9" s="37">
        <v>10789.375017670283</v>
      </c>
      <c r="N9" s="37">
        <v>10870.876440699561</v>
      </c>
      <c r="O9" s="37">
        <v>10991.759377077924</v>
      </c>
      <c r="P9" s="37">
        <v>11468.831323551534</v>
      </c>
      <c r="Q9" s="37">
        <v>11720.915985438605</v>
      </c>
      <c r="R9" s="37">
        <v>14689.986849866425</v>
      </c>
      <c r="S9" s="37">
        <v>17683.566865797082</v>
      </c>
      <c r="T9" s="37">
        <v>18083.257181744513</v>
      </c>
      <c r="U9" s="37">
        <v>15864.507921921526</v>
      </c>
      <c r="V9" s="37">
        <v>16277.997942341903</v>
      </c>
      <c r="W9" s="37">
        <v>16727.82083366732</v>
      </c>
      <c r="X9" s="37">
        <v>17186.66681637812</v>
      </c>
      <c r="Y9" s="37">
        <v>17570.725651655892</v>
      </c>
      <c r="Z9" s="37">
        <v>17800.67269376983</v>
      </c>
      <c r="AA9" s="37">
        <v>17843.256756799423</v>
      </c>
      <c r="AB9" s="37">
        <v>18499.014172440784</v>
      </c>
      <c r="AC9" s="37">
        <v>18494.906840502445</v>
      </c>
      <c r="AD9" s="37">
        <v>16403.32048661672</v>
      </c>
      <c r="AE9" s="37">
        <v>16891.873847041203</v>
      </c>
      <c r="AF9" s="37">
        <v>18101.037209947666</v>
      </c>
      <c r="AG9" s="37">
        <v>19057.031702154854</v>
      </c>
      <c r="AH9" s="37">
        <v>19534.581617382748</v>
      </c>
      <c r="AI9" s="37">
        <v>19861.528110710293</v>
      </c>
      <c r="AJ9" s="37">
        <v>19848.3548715196</v>
      </c>
      <c r="AK9" s="37">
        <v>19824.11288086027</v>
      </c>
      <c r="AL9" s="37">
        <v>19608.70235724847</v>
      </c>
      <c r="AM9" s="37">
        <v>19579.462640235084</v>
      </c>
      <c r="AN9" s="37">
        <v>19681.9554109066</v>
      </c>
      <c r="AO9" s="37">
        <v>19660.733785436525</v>
      </c>
      <c r="AP9" s="37">
        <v>19764.137009451282</v>
      </c>
      <c r="AQ9" s="37">
        <v>19535.56334307288</v>
      </c>
      <c r="AR9" s="37">
        <v>19287.868629816378</v>
      </c>
      <c r="AS9" s="37">
        <v>19003.539755515336</v>
      </c>
      <c r="AT9" s="37">
        <v>18755.56284993548</v>
      </c>
      <c r="AU9" s="37">
        <v>18646.52693590969</v>
      </c>
      <c r="AV9" s="37">
        <v>18555.348251182924</v>
      </c>
      <c r="AW9" s="37">
        <v>18241.6164747432</v>
      </c>
      <c r="AX9" s="37">
        <v>17995.738950077863</v>
      </c>
      <c r="AY9" s="37">
        <v>17839.837799261346</v>
      </c>
      <c r="AZ9" s="37">
        <v>17719.49940139639</v>
      </c>
      <c r="BA9" s="37">
        <v>17712.457677531078</v>
      </c>
      <c r="BB9" s="37">
        <v>17736.46826657863</v>
      </c>
      <c r="BC9" s="37">
        <v>17772.70595745897</v>
      </c>
      <c r="BD9" s="37">
        <v>17781.290801468414</v>
      </c>
      <c r="BE9" s="37">
        <v>18029.70949773694</v>
      </c>
      <c r="BF9" s="37">
        <v>18351.44123394467</v>
      </c>
      <c r="BG9" s="37">
        <v>18553.7967206169</v>
      </c>
      <c r="BH9" s="37">
        <v>18698.463154093446</v>
      </c>
      <c r="BI9" s="37">
        <v>18676.487413144274</v>
      </c>
      <c r="BJ9" s="37">
        <v>18590.342779530965</v>
      </c>
      <c r="BK9" s="37">
        <v>18668.12685541923</v>
      </c>
      <c r="BL9" s="37">
        <v>18932.91327372069</v>
      </c>
      <c r="BM9" s="37">
        <v>19089.481545788614</v>
      </c>
      <c r="BN9" s="37">
        <v>19345.95896400544</v>
      </c>
      <c r="BO9" s="37">
        <v>19810.75773653982</v>
      </c>
      <c r="BP9" s="37">
        <v>20354.07813148244</v>
      </c>
      <c r="BQ9" s="37">
        <v>20894.535106758434</v>
      </c>
      <c r="BR9" s="37">
        <v>21177.327484389283</v>
      </c>
      <c r="BS9" s="37">
        <v>21049.674904712345</v>
      </c>
      <c r="BT9" s="37">
        <v>20504.67956863572</v>
      </c>
      <c r="BU9" s="37">
        <v>20036.962046431257</v>
      </c>
      <c r="BV9" s="37">
        <v>19501.08050661291</v>
      </c>
      <c r="BW9" s="37">
        <v>18952.01687886307</v>
      </c>
      <c r="BX9" s="37">
        <v>18564.64458417292</v>
      </c>
      <c r="BY9" s="37">
        <v>18489.468883876605</v>
      </c>
      <c r="BZ9" s="37">
        <v>18568.55928820024</v>
      </c>
      <c r="CA9" s="37">
        <v>18653.561062332374</v>
      </c>
      <c r="CB9" s="37">
        <v>18673.52279942348</v>
      </c>
      <c r="CC9" s="37">
        <v>18679.5965065426</v>
      </c>
      <c r="CD9" s="37">
        <v>18659.885476346448</v>
      </c>
      <c r="CE9" s="37">
        <v>18654.282413595884</v>
      </c>
      <c r="CF9" s="37">
        <v>18832.21953010544</v>
      </c>
      <c r="CG9" s="37">
        <v>18974.714753929344</v>
      </c>
      <c r="CH9" s="37">
        <v>19151.38500334555</v>
      </c>
      <c r="CI9" s="37">
        <v>19367.731851430683</v>
      </c>
      <c r="CJ9" s="37">
        <v>19624.032102846373</v>
      </c>
      <c r="CK9" s="37">
        <v>20067.393340925257</v>
      </c>
      <c r="CL9" s="37">
        <v>20628.287615102556</v>
      </c>
      <c r="CM9" s="37">
        <v>21222.634374596557</v>
      </c>
      <c r="CN9" s="37">
        <v>21809.956377181712</v>
      </c>
      <c r="CO9" s="37">
        <v>22422.893978017357</v>
      </c>
      <c r="CP9" s="37">
        <v>23472.566580958533</v>
      </c>
      <c r="CQ9" s="37">
        <v>24588.724904382223</v>
      </c>
      <c r="CR9" s="37">
        <v>25662.991484735765</v>
      </c>
      <c r="CS9" s="37">
        <v>26768.398834386437</v>
      </c>
      <c r="CT9" s="37">
        <v>27864.52482157319</v>
      </c>
      <c r="CU9" s="37">
        <v>29240.59120009592</v>
      </c>
      <c r="CV9" s="37">
        <v>30593.980222238904</v>
      </c>
      <c r="CW9" s="37">
        <v>34950.500429992586</v>
      </c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15"/>
      <c r="DI9" s="15"/>
      <c r="DJ9" s="15"/>
      <c r="DK9" s="15"/>
      <c r="DL9" s="15"/>
      <c r="DM9" s="15"/>
      <c r="DN9" s="15"/>
      <c r="DO9" s="15"/>
      <c r="DP9" s="15"/>
      <c r="DQ9" s="15"/>
    </row>
    <row r="10" spans="1:121" ht="12.75">
      <c r="A10" s="32">
        <f t="shared" si="2"/>
        <v>2004</v>
      </c>
      <c r="B10" s="14" t="s">
        <v>131</v>
      </c>
      <c r="C10" s="8" t="str">
        <f t="shared" si="0"/>
        <v>Public Consumption  </v>
      </c>
      <c r="D10" s="15" t="s">
        <v>157</v>
      </c>
      <c r="E10" s="15" t="s">
        <v>100</v>
      </c>
      <c r="F10" s="15" t="s">
        <v>159</v>
      </c>
      <c r="G10" s="15">
        <v>91</v>
      </c>
      <c r="H10" s="5" t="str">
        <f t="shared" si="1"/>
        <v>90+</v>
      </c>
      <c r="I10" s="5" t="str">
        <f>VLOOKUP(G10,AgeList,3,FALSE)</f>
        <v>Single</v>
      </c>
      <c r="J10" s="16" t="s">
        <v>138</v>
      </c>
      <c r="K10" s="37">
        <v>5753.508043301062</v>
      </c>
      <c r="L10" s="37">
        <v>5752.829220133732</v>
      </c>
      <c r="M10" s="37">
        <v>5752.59183081492</v>
      </c>
      <c r="N10" s="37">
        <v>5751.920548668368</v>
      </c>
      <c r="O10" s="37">
        <v>5751.412909133554</v>
      </c>
      <c r="P10" s="37">
        <v>5962.373908908046</v>
      </c>
      <c r="Q10" s="37">
        <v>5961.535552324888</v>
      </c>
      <c r="R10" s="37">
        <v>8641.596298769331</v>
      </c>
      <c r="S10" s="37">
        <v>11321.56723915473</v>
      </c>
      <c r="T10" s="37">
        <v>11320.313691896621</v>
      </c>
      <c r="U10" s="37">
        <v>8711.985222855668</v>
      </c>
      <c r="V10" s="37">
        <v>8726.230681363104</v>
      </c>
      <c r="W10" s="37">
        <v>8770.906527526051</v>
      </c>
      <c r="X10" s="37">
        <v>8870.678406161564</v>
      </c>
      <c r="Y10" s="37">
        <v>8970.450284797076</v>
      </c>
      <c r="Z10" s="37">
        <v>9070.222163432592</v>
      </c>
      <c r="AA10" s="37">
        <v>9109.326437384536</v>
      </c>
      <c r="AB10" s="37">
        <v>9769.269931177761</v>
      </c>
      <c r="AC10" s="37">
        <v>9747.809770537897</v>
      </c>
      <c r="AD10" s="37">
        <v>7480.289981145386</v>
      </c>
      <c r="AE10" s="37">
        <v>7491.691572702188</v>
      </c>
      <c r="AF10" s="37">
        <v>8018.320061270772</v>
      </c>
      <c r="AG10" s="37">
        <v>8165.373506695811</v>
      </c>
      <c r="AH10" s="37">
        <v>7851.92646524786</v>
      </c>
      <c r="AI10" s="37">
        <v>7434.171411004391</v>
      </c>
      <c r="AJ10" s="37">
        <v>6846.875814344687</v>
      </c>
      <c r="AK10" s="37">
        <v>6359.063478337386</v>
      </c>
      <c r="AL10" s="37">
        <v>5979.253465310892</v>
      </c>
      <c r="AM10" s="37">
        <v>5706.208211110663</v>
      </c>
      <c r="AN10" s="37">
        <v>5554.519858281304</v>
      </c>
      <c r="AO10" s="37">
        <v>5361.359834467967</v>
      </c>
      <c r="AP10" s="37">
        <v>5247.7281986701955</v>
      </c>
      <c r="AQ10" s="37">
        <v>5174.0295841035995</v>
      </c>
      <c r="AR10" s="37">
        <v>5068.821217411623</v>
      </c>
      <c r="AS10" s="37">
        <v>5008.825958046925</v>
      </c>
      <c r="AT10" s="37">
        <v>4951.145642682099</v>
      </c>
      <c r="AU10" s="37">
        <v>4895.775552116127</v>
      </c>
      <c r="AV10" s="37">
        <v>4876.285682629601</v>
      </c>
      <c r="AW10" s="37">
        <v>4805.433014212944</v>
      </c>
      <c r="AX10" s="37">
        <v>4762.656751273359</v>
      </c>
      <c r="AY10" s="37">
        <v>4707.755035066375</v>
      </c>
      <c r="AZ10" s="37">
        <v>4652.736812367782</v>
      </c>
      <c r="BA10" s="37">
        <v>4615.664697475392</v>
      </c>
      <c r="BB10" s="37">
        <v>4620.50761154203</v>
      </c>
      <c r="BC10" s="37">
        <v>4652.025579086175</v>
      </c>
      <c r="BD10" s="37">
        <v>4658.496082399838</v>
      </c>
      <c r="BE10" s="37">
        <v>4658.983969673791</v>
      </c>
      <c r="BF10" s="37">
        <v>4676.835160413252</v>
      </c>
      <c r="BG10" s="37">
        <v>4675.848132255593</v>
      </c>
      <c r="BH10" s="37">
        <v>4675.837347835582</v>
      </c>
      <c r="BI10" s="37">
        <v>4664.140174641426</v>
      </c>
      <c r="BJ10" s="37">
        <v>4672.967797350601</v>
      </c>
      <c r="BK10" s="37">
        <v>4677.573518116152</v>
      </c>
      <c r="BL10" s="37">
        <v>4672.381632944722</v>
      </c>
      <c r="BM10" s="37">
        <v>4666.088626421604</v>
      </c>
      <c r="BN10" s="37">
        <v>4669.816866354472</v>
      </c>
      <c r="BO10" s="37">
        <v>4678.187290728597</v>
      </c>
      <c r="BP10" s="37">
        <v>4674.094628027804</v>
      </c>
      <c r="BQ10" s="37">
        <v>4706.489745246363</v>
      </c>
      <c r="BR10" s="37">
        <v>4737.817432809021</v>
      </c>
      <c r="BS10" s="37">
        <v>4733.074951779447</v>
      </c>
      <c r="BT10" s="37">
        <v>4776.635957247976</v>
      </c>
      <c r="BU10" s="37">
        <v>4820.196962716505</v>
      </c>
      <c r="BV10" s="37">
        <v>4879.880562111735</v>
      </c>
      <c r="BW10" s="37">
        <v>4939.564161506965</v>
      </c>
      <c r="BX10" s="37">
        <v>4999.247760902195</v>
      </c>
      <c r="BY10" s="37">
        <v>5058.931360297425</v>
      </c>
      <c r="BZ10" s="37">
        <v>5118.614959692655</v>
      </c>
      <c r="CA10" s="37">
        <v>5258.595174631564</v>
      </c>
      <c r="CB10" s="37">
        <v>5398.575389570473</v>
      </c>
      <c r="CC10" s="37">
        <v>5538.555604509382</v>
      </c>
      <c r="CD10" s="37">
        <v>5678.5358194482915</v>
      </c>
      <c r="CE10" s="37">
        <v>5818.5160343872</v>
      </c>
      <c r="CF10" s="37">
        <v>6198.033618149824</v>
      </c>
      <c r="CG10" s="37">
        <v>6577.551201912449</v>
      </c>
      <c r="CH10" s="37">
        <v>6957.068785675072</v>
      </c>
      <c r="CI10" s="37">
        <v>7336.586369437697</v>
      </c>
      <c r="CJ10" s="37">
        <v>7716.10395320032</v>
      </c>
      <c r="CK10" s="37">
        <v>8329.950135750982</v>
      </c>
      <c r="CL10" s="37">
        <v>8943.796318301647</v>
      </c>
      <c r="CM10" s="37">
        <v>9557.64250085231</v>
      </c>
      <c r="CN10" s="37">
        <v>10171.48868340297</v>
      </c>
      <c r="CO10" s="37">
        <v>10785.334865953635</v>
      </c>
      <c r="CP10" s="37">
        <v>11818.433611385957</v>
      </c>
      <c r="CQ10" s="37">
        <v>12851.53235681828</v>
      </c>
      <c r="CR10" s="37">
        <v>13884.6311022506</v>
      </c>
      <c r="CS10" s="37">
        <v>14917.729847682922</v>
      </c>
      <c r="CT10" s="37">
        <v>15950.828593115244</v>
      </c>
      <c r="CU10" s="37">
        <v>17270.385499941338</v>
      </c>
      <c r="CV10" s="37">
        <v>18589.942406767437</v>
      </c>
      <c r="CW10" s="37">
        <v>22915.4851124135</v>
      </c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15"/>
      <c r="DI10" s="15"/>
      <c r="DJ10" s="15"/>
      <c r="DK10" s="15"/>
      <c r="DL10" s="15"/>
      <c r="DM10" s="15"/>
      <c r="DN10" s="15"/>
      <c r="DO10" s="15"/>
      <c r="DP10" s="15"/>
      <c r="DQ10" s="15"/>
    </row>
    <row r="11" spans="1:121" ht="12.75">
      <c r="A11" s="32">
        <f t="shared" si="2"/>
        <v>2004</v>
      </c>
      <c r="B11" s="14" t="s">
        <v>132</v>
      </c>
      <c r="C11" s="8" t="str">
        <f t="shared" si="0"/>
        <v>Public Consumption, Education</v>
      </c>
      <c r="D11" s="15" t="s">
        <v>157</v>
      </c>
      <c r="E11" s="15" t="s">
        <v>100</v>
      </c>
      <c r="F11" s="15" t="s">
        <v>159</v>
      </c>
      <c r="G11" s="15">
        <v>91</v>
      </c>
      <c r="H11" s="5" t="str">
        <f t="shared" si="1"/>
        <v>90+</v>
      </c>
      <c r="I11" s="5" t="str">
        <f>VLOOKUP(G11,AgeList,3,FALSE)</f>
        <v>Single</v>
      </c>
      <c r="J11" s="16" t="s">
        <v>138</v>
      </c>
      <c r="K11" s="37">
        <v>0</v>
      </c>
      <c r="L11" s="37">
        <v>0</v>
      </c>
      <c r="M11" s="37">
        <v>0</v>
      </c>
      <c r="N11" s="37">
        <v>515.8001292547627</v>
      </c>
      <c r="O11" s="37">
        <v>1031.6002585095252</v>
      </c>
      <c r="P11" s="37">
        <v>1547.4003877642879</v>
      </c>
      <c r="Q11" s="37">
        <v>2063.2005170190505</v>
      </c>
      <c r="R11" s="37">
        <v>2579.0006462738133</v>
      </c>
      <c r="S11" s="37">
        <v>3094.800775528576</v>
      </c>
      <c r="T11" s="37">
        <v>3610.600904783339</v>
      </c>
      <c r="U11" s="37">
        <v>4126.401034038101</v>
      </c>
      <c r="V11" s="37">
        <v>4642.201163292863</v>
      </c>
      <c r="W11" s="37">
        <v>5158.001292547627</v>
      </c>
      <c r="X11" s="37">
        <v>5254.1005583072565</v>
      </c>
      <c r="Y11" s="37">
        <v>5350.199824066886</v>
      </c>
      <c r="Z11" s="37">
        <v>5446.299089826516</v>
      </c>
      <c r="AA11" s="37">
        <v>5542.398355586146</v>
      </c>
      <c r="AB11" s="37">
        <v>5638.497621345776</v>
      </c>
      <c r="AC11" s="37">
        <v>5299.622593026255</v>
      </c>
      <c r="AD11" s="37">
        <v>4960.747564706733</v>
      </c>
      <c r="AE11" s="37">
        <v>4621.872536387214</v>
      </c>
      <c r="AF11" s="37">
        <v>4282.997508067692</v>
      </c>
      <c r="AG11" s="37">
        <v>3944.1224797481727</v>
      </c>
      <c r="AH11" s="37">
        <v>3518.5380282570627</v>
      </c>
      <c r="AI11" s="37">
        <v>3092.953576765952</v>
      </c>
      <c r="AJ11" s="37">
        <v>2667.3691252748417</v>
      </c>
      <c r="AK11" s="37">
        <v>2241.7846737837317</v>
      </c>
      <c r="AL11" s="37">
        <v>1816.2002222926217</v>
      </c>
      <c r="AM11" s="37">
        <v>1633.8680031918432</v>
      </c>
      <c r="AN11" s="37">
        <v>1451.5357840910644</v>
      </c>
      <c r="AO11" s="37">
        <v>1269.2035649902862</v>
      </c>
      <c r="AP11" s="37">
        <v>1086.8713458895074</v>
      </c>
      <c r="AQ11" s="37">
        <v>904.5391267887289</v>
      </c>
      <c r="AR11" s="37">
        <v>845.7855204436682</v>
      </c>
      <c r="AS11" s="37">
        <v>787.0319140986077</v>
      </c>
      <c r="AT11" s="37">
        <v>728.2783077535469</v>
      </c>
      <c r="AU11" s="37">
        <v>669.5247014084862</v>
      </c>
      <c r="AV11" s="37">
        <v>610.7710950634253</v>
      </c>
      <c r="AW11" s="37">
        <v>578.4026450575485</v>
      </c>
      <c r="AX11" s="37">
        <v>546.0341950516719</v>
      </c>
      <c r="AY11" s="37">
        <v>513.6657450457951</v>
      </c>
      <c r="AZ11" s="37">
        <v>481.29729503991837</v>
      </c>
      <c r="BA11" s="37">
        <v>448.9288450340418</v>
      </c>
      <c r="BB11" s="37">
        <v>425.2107001887419</v>
      </c>
      <c r="BC11" s="37">
        <v>401.49255534344195</v>
      </c>
      <c r="BD11" s="37">
        <v>377.77441049814206</v>
      </c>
      <c r="BE11" s="37">
        <v>354.05626565284217</v>
      </c>
      <c r="BF11" s="37">
        <v>330.3381208075422</v>
      </c>
      <c r="BG11" s="37">
        <v>299.55327499789314</v>
      </c>
      <c r="BH11" s="37">
        <v>268.7684291882441</v>
      </c>
      <c r="BI11" s="37">
        <v>237.983583378595</v>
      </c>
      <c r="BJ11" s="37">
        <v>207.1987375689459</v>
      </c>
      <c r="BK11" s="37">
        <v>176.41389175929677</v>
      </c>
      <c r="BL11" s="37">
        <v>154.92594983025606</v>
      </c>
      <c r="BM11" s="37">
        <v>133.4380079012154</v>
      </c>
      <c r="BN11" s="37">
        <v>111.95006597217474</v>
      </c>
      <c r="BO11" s="37">
        <v>90.46212404313408</v>
      </c>
      <c r="BP11" s="37">
        <v>68.97418211409345</v>
      </c>
      <c r="BQ11" s="37">
        <v>55.17934569127476</v>
      </c>
      <c r="BR11" s="37">
        <v>41.384509268456064</v>
      </c>
      <c r="BS11" s="37">
        <v>27.589672845637377</v>
      </c>
      <c r="BT11" s="37">
        <v>13.794836422818685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0</v>
      </c>
      <c r="CT11" s="37">
        <v>0</v>
      </c>
      <c r="CU11" s="37">
        <v>0</v>
      </c>
      <c r="CV11" s="37">
        <v>0</v>
      </c>
      <c r="CW11" s="37">
        <v>0</v>
      </c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15"/>
      <c r="DI11" s="15"/>
      <c r="DJ11" s="15"/>
      <c r="DK11" s="15"/>
      <c r="DL11" s="15"/>
      <c r="DM11" s="15"/>
      <c r="DN11" s="15"/>
      <c r="DO11" s="15"/>
      <c r="DP11" s="15"/>
      <c r="DQ11" s="15"/>
    </row>
    <row r="12" spans="1:121" ht="12.75">
      <c r="A12" s="32">
        <f t="shared" si="2"/>
        <v>2004</v>
      </c>
      <c r="B12" s="14" t="s">
        <v>133</v>
      </c>
      <c r="C12" s="8" t="str">
        <f t="shared" si="0"/>
        <v>Public Consumption, Health </v>
      </c>
      <c r="D12" s="15" t="s">
        <v>157</v>
      </c>
      <c r="E12" s="15" t="s">
        <v>100</v>
      </c>
      <c r="F12" s="15" t="s">
        <v>159</v>
      </c>
      <c r="G12" s="15">
        <v>91</v>
      </c>
      <c r="H12" s="5" t="str">
        <f t="shared" si="1"/>
        <v>90+</v>
      </c>
      <c r="I12" s="5" t="str">
        <f aca="true" t="shared" si="3" ref="I12:I56">VLOOKUP(G12,AgeList,3,FALSE)</f>
        <v>Single</v>
      </c>
      <c r="J12" s="16" t="s">
        <v>138</v>
      </c>
      <c r="K12" s="37">
        <v>951.1712241893439</v>
      </c>
      <c r="L12" s="37">
        <v>950.9996037553858</v>
      </c>
      <c r="M12" s="37">
        <v>951.1709275234114</v>
      </c>
      <c r="N12" s="37">
        <v>951.0649855687371</v>
      </c>
      <c r="O12" s="37">
        <v>951.2125852794323</v>
      </c>
      <c r="P12" s="37">
        <v>649.5645348469739</v>
      </c>
      <c r="Q12" s="37">
        <v>649.5488526782132</v>
      </c>
      <c r="R12" s="37">
        <v>649.4437255371811</v>
      </c>
      <c r="S12" s="37">
        <v>649.626858201642</v>
      </c>
      <c r="T12" s="37">
        <v>649.5417608466954</v>
      </c>
      <c r="U12" s="37">
        <v>664.8845630397432</v>
      </c>
      <c r="V12" s="37">
        <v>680.2273652327908</v>
      </c>
      <c r="W12" s="37">
        <v>726.1577365024199</v>
      </c>
      <c r="X12" s="37">
        <v>772.1452801051984</v>
      </c>
      <c r="Y12" s="37">
        <v>818.1328237079769</v>
      </c>
      <c r="Z12" s="37">
        <v>864.1203673107553</v>
      </c>
      <c r="AA12" s="37">
        <v>910.1079109135337</v>
      </c>
      <c r="AB12" s="37">
        <v>956.0954545163123</v>
      </c>
      <c r="AC12" s="37">
        <v>967.0703254798809</v>
      </c>
      <c r="AD12" s="37">
        <v>978.0451964434493</v>
      </c>
      <c r="AE12" s="37">
        <v>989.0200674070178</v>
      </c>
      <c r="AF12" s="37">
        <v>999.9949383705863</v>
      </c>
      <c r="AG12" s="37">
        <v>1010.9698093341548</v>
      </c>
      <c r="AH12" s="37">
        <v>1038.786549801957</v>
      </c>
      <c r="AI12" s="37">
        <v>1066.6032902697589</v>
      </c>
      <c r="AJ12" s="37">
        <v>1094.420030737561</v>
      </c>
      <c r="AK12" s="37">
        <v>1122.2367712053633</v>
      </c>
      <c r="AL12" s="37">
        <v>1150.0535116731653</v>
      </c>
      <c r="AM12" s="37">
        <v>1157.266669683407</v>
      </c>
      <c r="AN12" s="37">
        <v>1164.4798276936485</v>
      </c>
      <c r="AO12" s="37">
        <v>1171.69298570389</v>
      </c>
      <c r="AP12" s="37">
        <v>1178.9061437141315</v>
      </c>
      <c r="AQ12" s="37">
        <v>1186.1193017243734</v>
      </c>
      <c r="AR12" s="37">
        <v>1196.2613810862738</v>
      </c>
      <c r="AS12" s="37">
        <v>1206.4034604481744</v>
      </c>
      <c r="AT12" s="37">
        <v>1216.5455398100753</v>
      </c>
      <c r="AU12" s="37">
        <v>1226.6876191719757</v>
      </c>
      <c r="AV12" s="37">
        <v>1236.8296985338764</v>
      </c>
      <c r="AW12" s="37">
        <v>1220.4734050733168</v>
      </c>
      <c r="AX12" s="37">
        <v>1204.1171116127575</v>
      </c>
      <c r="AY12" s="37">
        <v>1187.7608181521985</v>
      </c>
      <c r="AZ12" s="37">
        <v>1171.404524691639</v>
      </c>
      <c r="BA12" s="37">
        <v>1155.0482312310794</v>
      </c>
      <c r="BB12" s="37">
        <v>1193.3955204542565</v>
      </c>
      <c r="BC12" s="37">
        <v>1231.7428096774336</v>
      </c>
      <c r="BD12" s="37">
        <v>1270.0900989006107</v>
      </c>
      <c r="BE12" s="37">
        <v>1308.4373881237875</v>
      </c>
      <c r="BF12" s="37">
        <v>1346.784677346965</v>
      </c>
      <c r="BG12" s="37">
        <v>1365.6176219839747</v>
      </c>
      <c r="BH12" s="37">
        <v>1384.4505666209839</v>
      </c>
      <c r="BI12" s="37">
        <v>1403.2835112579937</v>
      </c>
      <c r="BJ12" s="37">
        <v>1422.1164558950031</v>
      </c>
      <c r="BK12" s="37">
        <v>1440.949400532012</v>
      </c>
      <c r="BL12" s="37">
        <v>1478.237845667641</v>
      </c>
      <c r="BM12" s="37">
        <v>1515.5262908032698</v>
      </c>
      <c r="BN12" s="37">
        <v>1552.8147359388986</v>
      </c>
      <c r="BO12" s="37">
        <v>1590.1031810745274</v>
      </c>
      <c r="BP12" s="37">
        <v>1627.3916262101563</v>
      </c>
      <c r="BQ12" s="37">
        <v>1659.261641161959</v>
      </c>
      <c r="BR12" s="37">
        <v>1691.1316561137614</v>
      </c>
      <c r="BS12" s="37">
        <v>1723.0016710655639</v>
      </c>
      <c r="BT12" s="37">
        <v>1754.8716860173665</v>
      </c>
      <c r="BU12" s="37">
        <v>1786.7417009691685</v>
      </c>
      <c r="BV12" s="37">
        <v>1854.107774893839</v>
      </c>
      <c r="BW12" s="37">
        <v>1921.4738488185092</v>
      </c>
      <c r="BX12" s="37">
        <v>1988.8399227431794</v>
      </c>
      <c r="BY12" s="37">
        <v>2056.2059966678494</v>
      </c>
      <c r="BZ12" s="37">
        <v>2123.57207059252</v>
      </c>
      <c r="CA12" s="37">
        <v>2228.124040312762</v>
      </c>
      <c r="CB12" s="37">
        <v>2332.6760100330043</v>
      </c>
      <c r="CC12" s="37">
        <v>2437.227979753246</v>
      </c>
      <c r="CD12" s="37">
        <v>2541.7799494734886</v>
      </c>
      <c r="CE12" s="37">
        <v>2646.3319191937303</v>
      </c>
      <c r="CF12" s="37">
        <v>2844.3487683081003</v>
      </c>
      <c r="CG12" s="37">
        <v>3042.3656174224698</v>
      </c>
      <c r="CH12" s="37">
        <v>3240.3824665368393</v>
      </c>
      <c r="CI12" s="37">
        <v>3438.3993156512092</v>
      </c>
      <c r="CJ12" s="37">
        <v>3636.4161647655783</v>
      </c>
      <c r="CK12" s="37">
        <v>3884.487202666389</v>
      </c>
      <c r="CL12" s="37">
        <v>4132.5582405672</v>
      </c>
      <c r="CM12" s="37">
        <v>4380.629278468011</v>
      </c>
      <c r="CN12" s="37">
        <v>4628.700316368821</v>
      </c>
      <c r="CO12" s="37">
        <v>4876.771354269634</v>
      </c>
      <c r="CP12" s="37">
        <v>5282.861070051622</v>
      </c>
      <c r="CQ12" s="37">
        <v>5688.95078583361</v>
      </c>
      <c r="CR12" s="37">
        <v>6095.040501615598</v>
      </c>
      <c r="CS12" s="37">
        <v>6501.130217397586</v>
      </c>
      <c r="CT12" s="37">
        <v>6907.219933179575</v>
      </c>
      <c r="CU12" s="37">
        <v>7396.3298565487285</v>
      </c>
      <c r="CV12" s="37">
        <v>7885.439779917886</v>
      </c>
      <c r="CW12" s="37">
        <v>9576.220571915597</v>
      </c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15"/>
      <c r="DI12" s="15"/>
      <c r="DJ12" s="15"/>
      <c r="DK12" s="15"/>
      <c r="DL12" s="15"/>
      <c r="DM12" s="15"/>
      <c r="DN12" s="15"/>
      <c r="DO12" s="15"/>
      <c r="DP12" s="15"/>
      <c r="DQ12" s="15"/>
    </row>
    <row r="13" spans="1:121" ht="12.75">
      <c r="A13" s="32">
        <f t="shared" si="2"/>
        <v>2004</v>
      </c>
      <c r="B13" s="14" t="s">
        <v>265</v>
      </c>
      <c r="C13" s="8" t="str">
        <f t="shared" si="0"/>
        <v>Public Consumption, Other  </v>
      </c>
      <c r="D13" s="15" t="s">
        <v>157</v>
      </c>
      <c r="E13" s="15" t="s">
        <v>100</v>
      </c>
      <c r="F13" s="15" t="s">
        <v>159</v>
      </c>
      <c r="G13" s="15">
        <v>91</v>
      </c>
      <c r="H13" s="5" t="str">
        <f t="shared" si="1"/>
        <v>90+</v>
      </c>
      <c r="I13" s="5" t="str">
        <f t="shared" si="3"/>
        <v>Single</v>
      </c>
      <c r="J13" s="16" t="s">
        <v>138</v>
      </c>
      <c r="K13" s="37">
        <v>4802.336819111717</v>
      </c>
      <c r="L13" s="37">
        <v>4801.829616378346</v>
      </c>
      <c r="M13" s="37">
        <v>4801.420903291508</v>
      </c>
      <c r="N13" s="37">
        <v>4800.855563099631</v>
      </c>
      <c r="O13" s="37">
        <v>4800.200323854122</v>
      </c>
      <c r="P13" s="37">
        <v>5312.809374061073</v>
      </c>
      <c r="Q13" s="37">
        <v>5311.986699646675</v>
      </c>
      <c r="R13" s="37">
        <v>5311.13070350974</v>
      </c>
      <c r="S13" s="37">
        <v>5309.896641508269</v>
      </c>
      <c r="T13" s="37">
        <v>5308.728191605104</v>
      </c>
      <c r="U13" s="37">
        <v>2685.056920371106</v>
      </c>
      <c r="V13" s="37">
        <v>2683.9595766854936</v>
      </c>
      <c r="W13" s="37">
        <v>2682.705051578809</v>
      </c>
      <c r="X13" s="37">
        <v>2736.4893866115444</v>
      </c>
      <c r="Y13" s="37">
        <v>2790.2737216442806</v>
      </c>
      <c r="Z13" s="37">
        <v>2844.058056677016</v>
      </c>
      <c r="AA13" s="37">
        <v>2897.842391709752</v>
      </c>
      <c r="AB13" s="37">
        <v>2951.6267267424887</v>
      </c>
      <c r="AC13" s="37">
        <v>2972.1529641969323</v>
      </c>
      <c r="AD13" s="37">
        <v>2992.679201651376</v>
      </c>
      <c r="AE13" s="37">
        <v>3013.2054391058196</v>
      </c>
      <c r="AF13" s="37">
        <v>3033.7316765602636</v>
      </c>
      <c r="AG13" s="37">
        <v>3054.257914014707</v>
      </c>
      <c r="AH13" s="37">
        <v>3031.637070635211</v>
      </c>
      <c r="AI13" s="37">
        <v>3009.0162272557154</v>
      </c>
      <c r="AJ13" s="37">
        <v>2986.395383876219</v>
      </c>
      <c r="AK13" s="37">
        <v>2963.7745404967236</v>
      </c>
      <c r="AL13" s="37">
        <v>2941.1536971172277</v>
      </c>
      <c r="AM13" s="37">
        <v>2962.440758781091</v>
      </c>
      <c r="AN13" s="37">
        <v>2983.7278204449544</v>
      </c>
      <c r="AO13" s="37">
        <v>3005.014882108818</v>
      </c>
      <c r="AP13" s="37">
        <v>3026.3019437726807</v>
      </c>
      <c r="AQ13" s="37">
        <v>3047.5890054365445</v>
      </c>
      <c r="AR13" s="37">
        <v>3038.9759527062424</v>
      </c>
      <c r="AS13" s="37">
        <v>3030.362899975941</v>
      </c>
      <c r="AT13" s="37">
        <v>3021.7498472456396</v>
      </c>
      <c r="AU13" s="37">
        <v>3013.136794515338</v>
      </c>
      <c r="AV13" s="37">
        <v>3004.523741785036</v>
      </c>
      <c r="AW13" s="37">
        <v>3002.404733371159</v>
      </c>
      <c r="AX13" s="37">
        <v>3000.285724957284</v>
      </c>
      <c r="AY13" s="37">
        <v>2998.1667165434073</v>
      </c>
      <c r="AZ13" s="37">
        <v>2996.0477081295317</v>
      </c>
      <c r="BA13" s="37">
        <v>2993.928699715656</v>
      </c>
      <c r="BB13" s="37">
        <v>2992.47190056152</v>
      </c>
      <c r="BC13" s="37">
        <v>2991.0151014073845</v>
      </c>
      <c r="BD13" s="37">
        <v>2989.5583022532483</v>
      </c>
      <c r="BE13" s="37">
        <v>2988.1015030991125</v>
      </c>
      <c r="BF13" s="37">
        <v>2986.6447039449754</v>
      </c>
      <c r="BG13" s="37">
        <v>2999.962076908736</v>
      </c>
      <c r="BH13" s="37">
        <v>3013.279449872496</v>
      </c>
      <c r="BI13" s="37">
        <v>3026.5968228362567</v>
      </c>
      <c r="BJ13" s="37">
        <v>3039.914195800017</v>
      </c>
      <c r="BK13" s="37">
        <v>3053.231568763777</v>
      </c>
      <c r="BL13" s="37">
        <v>3037.585316843762</v>
      </c>
      <c r="BM13" s="37">
        <v>3021.9390649237466</v>
      </c>
      <c r="BN13" s="37">
        <v>3006.292813003732</v>
      </c>
      <c r="BO13" s="37">
        <v>2990.646561083717</v>
      </c>
      <c r="BP13" s="37">
        <v>2975.000309163701</v>
      </c>
      <c r="BQ13" s="37">
        <v>2986.6912996804285</v>
      </c>
      <c r="BR13" s="37">
        <v>2998.3822901971553</v>
      </c>
      <c r="BS13" s="37">
        <v>3010.073280713883</v>
      </c>
      <c r="BT13" s="37">
        <v>3021.7642712306097</v>
      </c>
      <c r="BU13" s="37">
        <v>3033.4552617473364</v>
      </c>
      <c r="BV13" s="37">
        <v>3025.7727872178966</v>
      </c>
      <c r="BW13" s="37">
        <v>3018.090312688456</v>
      </c>
      <c r="BX13" s="37">
        <v>3010.4078381590157</v>
      </c>
      <c r="BY13" s="37">
        <v>3002.7253636295754</v>
      </c>
      <c r="BZ13" s="37">
        <v>2995.042889100135</v>
      </c>
      <c r="CA13" s="37">
        <v>3030.471134318802</v>
      </c>
      <c r="CB13" s="37">
        <v>3065.899379537469</v>
      </c>
      <c r="CC13" s="37">
        <v>3101.3276247561357</v>
      </c>
      <c r="CD13" s="37">
        <v>3136.755869974803</v>
      </c>
      <c r="CE13" s="37">
        <v>3172.1841151934696</v>
      </c>
      <c r="CF13" s="37">
        <v>3353.684849841724</v>
      </c>
      <c r="CG13" s="37">
        <v>3535.1855844899787</v>
      </c>
      <c r="CH13" s="37">
        <v>3716.6863191382326</v>
      </c>
      <c r="CI13" s="37">
        <v>3898.1870537864875</v>
      </c>
      <c r="CJ13" s="37">
        <v>4079.687788434741</v>
      </c>
      <c r="CK13" s="37">
        <v>4445.462933084593</v>
      </c>
      <c r="CL13" s="37">
        <v>4811.238077734445</v>
      </c>
      <c r="CM13" s="37">
        <v>5177.013222384298</v>
      </c>
      <c r="CN13" s="37">
        <v>5542.78836703415</v>
      </c>
      <c r="CO13" s="37">
        <v>5908.563511684002</v>
      </c>
      <c r="CP13" s="37">
        <v>6535.572541334334</v>
      </c>
      <c r="CQ13" s="37">
        <v>7162.581570984668</v>
      </c>
      <c r="CR13" s="37">
        <v>7789.5906006350015</v>
      </c>
      <c r="CS13" s="37">
        <v>8416.599630285335</v>
      </c>
      <c r="CT13" s="37">
        <v>9043.608659935668</v>
      </c>
      <c r="CU13" s="37">
        <v>9874.055643392609</v>
      </c>
      <c r="CV13" s="37">
        <v>10704.502626849551</v>
      </c>
      <c r="CW13" s="37">
        <v>13339.264540497901</v>
      </c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15"/>
      <c r="DI13" s="15"/>
      <c r="DJ13" s="15"/>
      <c r="DK13" s="15"/>
      <c r="DL13" s="15"/>
      <c r="DM13" s="15"/>
      <c r="DN13" s="15"/>
      <c r="DO13" s="15"/>
      <c r="DP13" s="15"/>
      <c r="DQ13" s="15"/>
    </row>
    <row r="14" spans="1:121" ht="12.75">
      <c r="A14" s="32">
        <f t="shared" si="2"/>
        <v>2004</v>
      </c>
      <c r="B14" s="14" t="s">
        <v>187</v>
      </c>
      <c r="C14" s="8" t="str">
        <f t="shared" si="0"/>
        <v>Private Consumption</v>
      </c>
      <c r="D14" s="15" t="s">
        <v>158</v>
      </c>
      <c r="E14" s="15" t="s">
        <v>100</v>
      </c>
      <c r="F14" s="15" t="s">
        <v>159</v>
      </c>
      <c r="G14" s="15">
        <v>91</v>
      </c>
      <c r="H14" s="5" t="str">
        <f t="shared" si="1"/>
        <v>90+</v>
      </c>
      <c r="I14" s="5" t="str">
        <f t="shared" si="3"/>
        <v>Single</v>
      </c>
      <c r="J14" s="16" t="s">
        <v>138</v>
      </c>
      <c r="K14" s="37">
        <v>4936.406193876455</v>
      </c>
      <c r="L14" s="37">
        <v>5019.677626149974</v>
      </c>
      <c r="M14" s="37">
        <v>5036.783186855363</v>
      </c>
      <c r="N14" s="37">
        <v>5118.955892031193</v>
      </c>
      <c r="O14" s="37">
        <v>5240.346467944369</v>
      </c>
      <c r="P14" s="37">
        <v>5506.457414643488</v>
      </c>
      <c r="Q14" s="37">
        <v>5759.380433113718</v>
      </c>
      <c r="R14" s="37">
        <v>6048.3905510970935</v>
      </c>
      <c r="S14" s="37">
        <v>6361.999626642352</v>
      </c>
      <c r="T14" s="37">
        <v>6762.943489847894</v>
      </c>
      <c r="U14" s="37">
        <v>7152.522699065858</v>
      </c>
      <c r="V14" s="37">
        <v>7551.767260978799</v>
      </c>
      <c r="W14" s="37">
        <v>7956.914306141268</v>
      </c>
      <c r="X14" s="37">
        <v>8315.988410216556</v>
      </c>
      <c r="Y14" s="37">
        <v>8600.275366858818</v>
      </c>
      <c r="Z14" s="37">
        <v>8730.450530337237</v>
      </c>
      <c r="AA14" s="37">
        <v>8733.930319414887</v>
      </c>
      <c r="AB14" s="37">
        <v>8729.744241263023</v>
      </c>
      <c r="AC14" s="37">
        <v>8747.097069964546</v>
      </c>
      <c r="AD14" s="37">
        <v>8923.030505471335</v>
      </c>
      <c r="AE14" s="37">
        <v>9400.182274339015</v>
      </c>
      <c r="AF14" s="37">
        <v>10082.717148676895</v>
      </c>
      <c r="AG14" s="37">
        <v>10891.658195459044</v>
      </c>
      <c r="AH14" s="37">
        <v>11682.65515213489</v>
      </c>
      <c r="AI14" s="37">
        <v>12427.3566997059</v>
      </c>
      <c r="AJ14" s="37">
        <v>13001.479057174914</v>
      </c>
      <c r="AK14" s="37">
        <v>13465.049402522884</v>
      </c>
      <c r="AL14" s="37">
        <v>13629.448891937574</v>
      </c>
      <c r="AM14" s="37">
        <v>13873.254429124423</v>
      </c>
      <c r="AN14" s="37">
        <v>14127.435552625298</v>
      </c>
      <c r="AO14" s="37">
        <v>14299.373950968557</v>
      </c>
      <c r="AP14" s="37">
        <v>14516.408810781086</v>
      </c>
      <c r="AQ14" s="37">
        <v>14361.53375896928</v>
      </c>
      <c r="AR14" s="37">
        <v>14219.047412404754</v>
      </c>
      <c r="AS14" s="37">
        <v>13994.71379746841</v>
      </c>
      <c r="AT14" s="37">
        <v>13804.417207253382</v>
      </c>
      <c r="AU14" s="37">
        <v>13750.751383793562</v>
      </c>
      <c r="AV14" s="37">
        <v>13679.062568553323</v>
      </c>
      <c r="AW14" s="37">
        <v>13436.183460530257</v>
      </c>
      <c r="AX14" s="37">
        <v>13233.082198804505</v>
      </c>
      <c r="AY14" s="37">
        <v>13132.082764194973</v>
      </c>
      <c r="AZ14" s="37">
        <v>13066.76258902861</v>
      </c>
      <c r="BA14" s="37">
        <v>13096.792980055687</v>
      </c>
      <c r="BB14" s="37">
        <v>13115.960655036602</v>
      </c>
      <c r="BC14" s="37">
        <v>13120.680378372796</v>
      </c>
      <c r="BD14" s="37">
        <v>13122.794719068575</v>
      </c>
      <c r="BE14" s="37">
        <v>13370.725528063153</v>
      </c>
      <c r="BF14" s="37">
        <v>13674.606073531419</v>
      </c>
      <c r="BG14" s="37">
        <v>13877.948588361309</v>
      </c>
      <c r="BH14" s="37">
        <v>14022.625806257864</v>
      </c>
      <c r="BI14" s="37">
        <v>14012.347238502847</v>
      </c>
      <c r="BJ14" s="37">
        <v>13917.374982180363</v>
      </c>
      <c r="BK14" s="37">
        <v>13990.553337303078</v>
      </c>
      <c r="BL14" s="37">
        <v>14260.53164077597</v>
      </c>
      <c r="BM14" s="37">
        <v>14423.39291936701</v>
      </c>
      <c r="BN14" s="37">
        <v>14676.142097650969</v>
      </c>
      <c r="BO14" s="37">
        <v>15132.570445811223</v>
      </c>
      <c r="BP14" s="37">
        <v>15679.983503454638</v>
      </c>
      <c r="BQ14" s="37">
        <v>16188.045361512073</v>
      </c>
      <c r="BR14" s="37">
        <v>16439.510051580262</v>
      </c>
      <c r="BS14" s="37">
        <v>16316.599952932898</v>
      </c>
      <c r="BT14" s="37">
        <v>15728.043611387748</v>
      </c>
      <c r="BU14" s="37">
        <v>15216.765083714752</v>
      </c>
      <c r="BV14" s="37">
        <v>14621.199944501177</v>
      </c>
      <c r="BW14" s="37">
        <v>14012.452717356104</v>
      </c>
      <c r="BX14" s="37">
        <v>13565.396823270723</v>
      </c>
      <c r="BY14" s="37">
        <v>13430.53752357918</v>
      </c>
      <c r="BZ14" s="37">
        <v>13449.944328507585</v>
      </c>
      <c r="CA14" s="37">
        <v>13394.965887700808</v>
      </c>
      <c r="CB14" s="37">
        <v>13274.947409853006</v>
      </c>
      <c r="CC14" s="37">
        <v>13141.040902033217</v>
      </c>
      <c r="CD14" s="37">
        <v>12981.349656898155</v>
      </c>
      <c r="CE14" s="37">
        <v>12835.766379208682</v>
      </c>
      <c r="CF14" s="37">
        <v>12634.185911955617</v>
      </c>
      <c r="CG14" s="37">
        <v>12397.163552016895</v>
      </c>
      <c r="CH14" s="37">
        <v>12194.316217670477</v>
      </c>
      <c r="CI14" s="37">
        <v>12031.145481992984</v>
      </c>
      <c r="CJ14" s="37">
        <v>11907.928149646052</v>
      </c>
      <c r="CK14" s="37">
        <v>11737.443205174275</v>
      </c>
      <c r="CL14" s="37">
        <v>11684.491296800907</v>
      </c>
      <c r="CM14" s="37">
        <v>11664.991873744246</v>
      </c>
      <c r="CN14" s="37">
        <v>11638.467693778743</v>
      </c>
      <c r="CO14" s="37">
        <v>11637.559112063722</v>
      </c>
      <c r="CP14" s="37">
        <v>11654.132969572576</v>
      </c>
      <c r="CQ14" s="37">
        <v>11737.192547563942</v>
      </c>
      <c r="CR14" s="37">
        <v>11778.360382485165</v>
      </c>
      <c r="CS14" s="37">
        <v>11850.668986703515</v>
      </c>
      <c r="CT14" s="37">
        <v>11913.69622845795</v>
      </c>
      <c r="CU14" s="37">
        <v>11970.205700154584</v>
      </c>
      <c r="CV14" s="37">
        <v>12004.037815471467</v>
      </c>
      <c r="CW14" s="37">
        <v>12035.01531757909</v>
      </c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15"/>
      <c r="DI14" s="15"/>
      <c r="DJ14" s="15"/>
      <c r="DK14" s="15"/>
      <c r="DL14" s="15"/>
      <c r="DM14" s="15"/>
      <c r="DN14" s="15"/>
      <c r="DO14" s="15"/>
      <c r="DP14" s="15"/>
      <c r="DQ14" s="15"/>
    </row>
    <row r="15" spans="1:121" ht="12.75">
      <c r="A15" s="32">
        <f t="shared" si="2"/>
        <v>2004</v>
      </c>
      <c r="B15" s="14" t="s">
        <v>189</v>
      </c>
      <c r="C15" s="8" t="str">
        <f t="shared" si="0"/>
        <v>Private Consumption, Education</v>
      </c>
      <c r="D15" s="15" t="s">
        <v>156</v>
      </c>
      <c r="E15" s="15" t="s">
        <v>100</v>
      </c>
      <c r="F15" s="15" t="s">
        <v>159</v>
      </c>
      <c r="G15" s="15">
        <v>91</v>
      </c>
      <c r="H15" s="5" t="str">
        <f t="shared" si="1"/>
        <v>90+</v>
      </c>
      <c r="I15" s="5" t="str">
        <f t="shared" si="3"/>
        <v>Single</v>
      </c>
      <c r="J15" s="16" t="s">
        <v>138</v>
      </c>
      <c r="K15" s="37">
        <v>15.862081745219871</v>
      </c>
      <c r="L15" s="37">
        <v>31.66271049960803</v>
      </c>
      <c r="M15" s="37">
        <v>9.641511909108509</v>
      </c>
      <c r="N15" s="37">
        <v>29.772928645806473</v>
      </c>
      <c r="O15" s="37">
        <v>12.885426905377427</v>
      </c>
      <c r="P15" s="37">
        <v>44.602294065618445</v>
      </c>
      <c r="Q15" s="37">
        <v>37.23419686130173</v>
      </c>
      <c r="R15" s="37">
        <v>43.60518641816706</v>
      </c>
      <c r="S15" s="37">
        <v>19.09666239645909</v>
      </c>
      <c r="T15" s="37">
        <v>28.76216597566414</v>
      </c>
      <c r="U15" s="37">
        <v>29.07865642265886</v>
      </c>
      <c r="V15" s="37">
        <v>30.914454054945853</v>
      </c>
      <c r="W15" s="37">
        <v>19.77408947322474</v>
      </c>
      <c r="X15" s="37">
        <v>20.598089800658798</v>
      </c>
      <c r="Y15" s="37">
        <v>43.2828330411456</v>
      </c>
      <c r="Z15" s="37">
        <v>45.49583046756078</v>
      </c>
      <c r="AA15" s="37">
        <v>40.53844291638805</v>
      </c>
      <c r="AB15" s="37">
        <v>64.16094241525045</v>
      </c>
      <c r="AC15" s="37">
        <v>53.81698790201404</v>
      </c>
      <c r="AD15" s="37">
        <v>48.93817870162245</v>
      </c>
      <c r="AE15" s="37">
        <v>56.985739919791314</v>
      </c>
      <c r="AF15" s="37">
        <v>95.47294408029964</v>
      </c>
      <c r="AG15" s="37">
        <v>89.96870897479494</v>
      </c>
      <c r="AH15" s="37">
        <v>36.156711029770555</v>
      </c>
      <c r="AI15" s="37">
        <v>42.30613787433876</v>
      </c>
      <c r="AJ15" s="37">
        <v>60.49048955983607</v>
      </c>
      <c r="AK15" s="37">
        <v>115.44928308455697</v>
      </c>
      <c r="AL15" s="37">
        <v>24.576572808819748</v>
      </c>
      <c r="AM15" s="37">
        <v>16.539519599430427</v>
      </c>
      <c r="AN15" s="37">
        <v>38.85438093087756</v>
      </c>
      <c r="AO15" s="37">
        <v>25.44462055356864</v>
      </c>
      <c r="AP15" s="37">
        <v>109.612218925586</v>
      </c>
      <c r="AQ15" s="37">
        <v>43.105878173298215</v>
      </c>
      <c r="AR15" s="37">
        <v>47.98459037668569</v>
      </c>
      <c r="AS15" s="37">
        <v>43.2942463552969</v>
      </c>
      <c r="AT15" s="37">
        <v>21.563015997632554</v>
      </c>
      <c r="AU15" s="37">
        <v>49.88216432315146</v>
      </c>
      <c r="AV15" s="37">
        <v>54.986642442347886</v>
      </c>
      <c r="AW15" s="37">
        <v>41.979818397593334</v>
      </c>
      <c r="AX15" s="37">
        <v>23.90967529572344</v>
      </c>
      <c r="AY15" s="37">
        <v>18.42485036848742</v>
      </c>
      <c r="AZ15" s="37">
        <v>29.857574698067477</v>
      </c>
      <c r="BA15" s="37">
        <v>39.34193098335823</v>
      </c>
      <c r="BB15" s="37">
        <v>32.859427204091006</v>
      </c>
      <c r="BC15" s="37">
        <v>39.86298811203948</v>
      </c>
      <c r="BD15" s="37">
        <v>41.911446287134474</v>
      </c>
      <c r="BE15" s="37">
        <v>48.34719751041645</v>
      </c>
      <c r="BF15" s="37">
        <v>45.466882250553766</v>
      </c>
      <c r="BG15" s="37">
        <v>21.004162369679676</v>
      </c>
      <c r="BH15" s="37">
        <v>83.64608859065021</v>
      </c>
      <c r="BI15" s="37">
        <v>36.98966741391826</v>
      </c>
      <c r="BJ15" s="37">
        <v>26.534090903830933</v>
      </c>
      <c r="BK15" s="37">
        <v>54.946927557883676</v>
      </c>
      <c r="BL15" s="37">
        <v>78.2965098194905</v>
      </c>
      <c r="BM15" s="37">
        <v>22.216495591825776</v>
      </c>
      <c r="BN15" s="37">
        <v>37.24919906460545</v>
      </c>
      <c r="BO15" s="37">
        <v>45.182174488575306</v>
      </c>
      <c r="BP15" s="37">
        <v>20.771477334243592</v>
      </c>
      <c r="BQ15" s="37">
        <v>24.78864059215814</v>
      </c>
      <c r="BR15" s="37">
        <v>21.269621615063006</v>
      </c>
      <c r="BS15" s="37">
        <v>92.5257547748195</v>
      </c>
      <c r="BT15" s="37">
        <v>19.370528048866056</v>
      </c>
      <c r="BU15" s="37">
        <v>8.756619017977657</v>
      </c>
      <c r="BV15" s="37">
        <v>25.645210358086306</v>
      </c>
      <c r="BW15" s="37">
        <v>38.48167533127354</v>
      </c>
      <c r="BX15" s="37">
        <v>20.127018461433423</v>
      </c>
      <c r="BY15" s="37">
        <v>15.60326140589622</v>
      </c>
      <c r="BZ15" s="37">
        <v>24.745584699774298</v>
      </c>
      <c r="CA15" s="37">
        <v>13.225196633360655</v>
      </c>
      <c r="CB15" s="37">
        <v>13.522373899090837</v>
      </c>
      <c r="CC15" s="37">
        <v>10.307420052762811</v>
      </c>
      <c r="CD15" s="37">
        <v>33.20962949873945</v>
      </c>
      <c r="CE15" s="37">
        <v>26.070272785024663</v>
      </c>
      <c r="CF15" s="37">
        <v>8.007016470447205</v>
      </c>
      <c r="CG15" s="37">
        <v>7.956797888181437</v>
      </c>
      <c r="CH15" s="37">
        <v>7.3895162983151215</v>
      </c>
      <c r="CI15" s="37">
        <v>2.319349252708987</v>
      </c>
      <c r="CJ15" s="37">
        <v>1.3274675882906142</v>
      </c>
      <c r="CK15" s="37">
        <v>0.8935860859633263</v>
      </c>
      <c r="CL15" s="37">
        <v>2.03710090365718</v>
      </c>
      <c r="CM15" s="37">
        <v>8.867784051164735</v>
      </c>
      <c r="CN15" s="37">
        <v>1.7795081153078798</v>
      </c>
      <c r="CO15" s="37">
        <v>6.281074411791685</v>
      </c>
      <c r="CP15" s="37">
        <v>0.26653903758807446</v>
      </c>
      <c r="CQ15" s="37">
        <v>29.756816365677853</v>
      </c>
      <c r="CR15" s="37">
        <v>0</v>
      </c>
      <c r="CS15" s="37">
        <v>0.18568427489473033</v>
      </c>
      <c r="CT15" s="37">
        <v>0</v>
      </c>
      <c r="CU15" s="37">
        <v>1.554967594984304</v>
      </c>
      <c r="CV15" s="37">
        <v>0</v>
      </c>
      <c r="CW15" s="37">
        <v>0</v>
      </c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15"/>
      <c r="DI15" s="15"/>
      <c r="DJ15" s="15"/>
      <c r="DK15" s="15"/>
      <c r="DL15" s="15"/>
      <c r="DM15" s="15"/>
      <c r="DN15" s="15"/>
      <c r="DO15" s="15"/>
      <c r="DP15" s="15"/>
      <c r="DQ15" s="15"/>
    </row>
    <row r="16" spans="1:121" ht="12.75">
      <c r="A16" s="32">
        <f t="shared" si="2"/>
        <v>2004</v>
      </c>
      <c r="B16" s="14" t="s">
        <v>190</v>
      </c>
      <c r="C16" s="8" t="str">
        <f t="shared" si="0"/>
        <v>Private Consumption, Health</v>
      </c>
      <c r="D16" s="15" t="s">
        <v>158</v>
      </c>
      <c r="E16" s="15" t="s">
        <v>100</v>
      </c>
      <c r="F16" s="15" t="s">
        <v>159</v>
      </c>
      <c r="G16" s="15">
        <v>91</v>
      </c>
      <c r="H16" s="5" t="str">
        <f t="shared" si="1"/>
        <v>90+</v>
      </c>
      <c r="I16" s="5" t="str">
        <f t="shared" si="3"/>
        <v>Single</v>
      </c>
      <c r="J16" s="16" t="s">
        <v>138</v>
      </c>
      <c r="K16" s="37">
        <v>224.9885818179354</v>
      </c>
      <c r="L16" s="37">
        <v>239.07539206143844</v>
      </c>
      <c r="M16" s="37">
        <v>242.72079813490035</v>
      </c>
      <c r="N16" s="37">
        <v>237.11139672204104</v>
      </c>
      <c r="O16" s="37">
        <v>236.36048902593294</v>
      </c>
      <c r="P16" s="37">
        <v>234.23381893318353</v>
      </c>
      <c r="Q16" s="37">
        <v>224.33150255714486</v>
      </c>
      <c r="R16" s="37">
        <v>211.1194651840097</v>
      </c>
      <c r="S16" s="37">
        <v>208.3830288135899</v>
      </c>
      <c r="T16" s="37">
        <v>213.04639689038876</v>
      </c>
      <c r="U16" s="37">
        <v>222.03668276903306</v>
      </c>
      <c r="V16" s="37">
        <v>232.5815288552444</v>
      </c>
      <c r="W16" s="37">
        <v>246.4536200639631</v>
      </c>
      <c r="X16" s="37">
        <v>252.4679300817938</v>
      </c>
      <c r="Y16" s="37">
        <v>248.4475874776331</v>
      </c>
      <c r="Z16" s="37">
        <v>236.2042591846323</v>
      </c>
      <c r="AA16" s="37">
        <v>227.8961101261758</v>
      </c>
      <c r="AB16" s="37">
        <v>226.88237288124054</v>
      </c>
      <c r="AC16" s="37">
        <v>224.8962406700143</v>
      </c>
      <c r="AD16" s="37">
        <v>219.41017633661454</v>
      </c>
      <c r="AE16" s="37">
        <v>215.38592151995445</v>
      </c>
      <c r="AF16" s="37">
        <v>207.5613025270302</v>
      </c>
      <c r="AG16" s="37">
        <v>213.17313964243732</v>
      </c>
      <c r="AH16" s="37">
        <v>235.8665371711805</v>
      </c>
      <c r="AI16" s="37">
        <v>258.2994115243054</v>
      </c>
      <c r="AJ16" s="37">
        <v>273.50940396572446</v>
      </c>
      <c r="AK16" s="37">
        <v>287.86574732878387</v>
      </c>
      <c r="AL16" s="37">
        <v>289.08069947004105</v>
      </c>
      <c r="AM16" s="37">
        <v>282.5036559440928</v>
      </c>
      <c r="AN16" s="37">
        <v>280.49850154261435</v>
      </c>
      <c r="AO16" s="37">
        <v>273.13419799890323</v>
      </c>
      <c r="AP16" s="37">
        <v>270.9931615720992</v>
      </c>
      <c r="AQ16" s="37">
        <v>292.2330051068978</v>
      </c>
      <c r="AR16" s="37">
        <v>311.0589488648614</v>
      </c>
      <c r="AS16" s="37">
        <v>321.03011155893444</v>
      </c>
      <c r="AT16" s="37">
        <v>332.26809823657874</v>
      </c>
      <c r="AU16" s="37">
        <v>330.67866221730856</v>
      </c>
      <c r="AV16" s="37">
        <v>310.9100153537594</v>
      </c>
      <c r="AW16" s="37">
        <v>289.3584126702781</v>
      </c>
      <c r="AX16" s="37">
        <v>281.60128203733075</v>
      </c>
      <c r="AY16" s="37">
        <v>282.9614602486437</v>
      </c>
      <c r="AZ16" s="37">
        <v>280.1639265430739</v>
      </c>
      <c r="BA16" s="37">
        <v>283.69841115360356</v>
      </c>
      <c r="BB16" s="37">
        <v>293.9318860791487</v>
      </c>
      <c r="BC16" s="37">
        <v>315.32156843042094</v>
      </c>
      <c r="BD16" s="37">
        <v>321.2968317653714</v>
      </c>
      <c r="BE16" s="37">
        <v>333.31098846997423</v>
      </c>
      <c r="BF16" s="37">
        <v>345.19664569900937</v>
      </c>
      <c r="BG16" s="37">
        <v>354.93537123887927</v>
      </c>
      <c r="BH16" s="37">
        <v>375.6695262814269</v>
      </c>
      <c r="BI16" s="37">
        <v>419.5589354765518</v>
      </c>
      <c r="BJ16" s="37">
        <v>455.1887803348389</v>
      </c>
      <c r="BK16" s="37">
        <v>470.71465968633817</v>
      </c>
      <c r="BL16" s="37">
        <v>484.66642854521785</v>
      </c>
      <c r="BM16" s="37">
        <v>489.6224150285533</v>
      </c>
      <c r="BN16" s="37">
        <v>491.3320303359267</v>
      </c>
      <c r="BO16" s="37">
        <v>512.4649616172966</v>
      </c>
      <c r="BP16" s="37">
        <v>546.7381093789742</v>
      </c>
      <c r="BQ16" s="37">
        <v>577.7228108197918</v>
      </c>
      <c r="BR16" s="37">
        <v>613.5367236595616</v>
      </c>
      <c r="BS16" s="37">
        <v>615.4292537618131</v>
      </c>
      <c r="BT16" s="37">
        <v>599.1693657478123</v>
      </c>
      <c r="BU16" s="37">
        <v>595.9522768896493</v>
      </c>
      <c r="BV16" s="37">
        <v>600.4150551619304</v>
      </c>
      <c r="BW16" s="37">
        <v>621.9332800985499</v>
      </c>
      <c r="BX16" s="37">
        <v>647.1776880581725</v>
      </c>
      <c r="BY16" s="37">
        <v>694.6126071899619</v>
      </c>
      <c r="BZ16" s="37">
        <v>745.6231376620273</v>
      </c>
      <c r="CA16" s="37">
        <v>783.6840184345435</v>
      </c>
      <c r="CB16" s="37">
        <v>815.2860195870182</v>
      </c>
      <c r="CC16" s="37">
        <v>844.1274213376023</v>
      </c>
      <c r="CD16" s="37">
        <v>869.0076378790936</v>
      </c>
      <c r="CE16" s="37">
        <v>883.5457751827613</v>
      </c>
      <c r="CF16" s="37">
        <v>883.0766437836184</v>
      </c>
      <c r="CG16" s="37">
        <v>868.3553330263949</v>
      </c>
      <c r="CH16" s="37">
        <v>863.3110900467561</v>
      </c>
      <c r="CI16" s="37">
        <v>873.9802000726884</v>
      </c>
      <c r="CJ16" s="37">
        <v>890.0519893408133</v>
      </c>
      <c r="CK16" s="37">
        <v>891.2787535616833</v>
      </c>
      <c r="CL16" s="37">
        <v>902.7392513667761</v>
      </c>
      <c r="CM16" s="37">
        <v>914.0566354810139</v>
      </c>
      <c r="CN16" s="37">
        <v>927.0948218904333</v>
      </c>
      <c r="CO16" s="37">
        <v>956.1192677652349</v>
      </c>
      <c r="CP16" s="37">
        <v>1004.7252425051953</v>
      </c>
      <c r="CQ16" s="37">
        <v>1033.8994840866908</v>
      </c>
      <c r="CR16" s="37">
        <v>1053.4312319338471</v>
      </c>
      <c r="CS16" s="37">
        <v>1066.7272148253248</v>
      </c>
      <c r="CT16" s="37">
        <v>1078.0715856615973</v>
      </c>
      <c r="CU16" s="37">
        <v>1091.182347384988</v>
      </c>
      <c r="CV16" s="37">
        <v>1093.5290282379683</v>
      </c>
      <c r="CW16" s="37">
        <v>1091.7600184317396</v>
      </c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15"/>
      <c r="DI16" s="15"/>
      <c r="DJ16" s="15"/>
      <c r="DK16" s="15"/>
      <c r="DL16" s="15"/>
      <c r="DM16" s="15"/>
      <c r="DN16" s="15"/>
      <c r="DO16" s="15"/>
      <c r="DP16" s="15"/>
      <c r="DQ16" s="15"/>
    </row>
    <row r="17" spans="1:121" ht="12.75">
      <c r="A17" s="32">
        <f t="shared" si="2"/>
        <v>2004</v>
      </c>
      <c r="B17" s="14" t="s">
        <v>572</v>
      </c>
      <c r="C17" s="8" t="str">
        <f t="shared" si="0"/>
        <v>Private Consumption, Housing</v>
      </c>
      <c r="D17" s="15" t="s">
        <v>158</v>
      </c>
      <c r="E17" s="15" t="s">
        <v>100</v>
      </c>
      <c r="F17" s="15" t="s">
        <v>159</v>
      </c>
      <c r="G17" s="15">
        <v>91</v>
      </c>
      <c r="H17" s="5" t="str">
        <f t="shared" si="1"/>
        <v>90+</v>
      </c>
      <c r="I17" s="5" t="str">
        <f t="shared" si="3"/>
        <v>Single</v>
      </c>
      <c r="J17" s="16" t="s">
        <v>138</v>
      </c>
      <c r="K17" s="37">
        <v>914.0927938086605</v>
      </c>
      <c r="L17" s="37">
        <v>957.1201906281815</v>
      </c>
      <c r="M17" s="37">
        <v>992.2124349798628</v>
      </c>
      <c r="N17" s="37">
        <v>1031.9296365947116</v>
      </c>
      <c r="O17" s="37">
        <v>1085.4404480645023</v>
      </c>
      <c r="P17" s="37">
        <v>1141.8291175367178</v>
      </c>
      <c r="Q17" s="37">
        <v>1194.3304704071993</v>
      </c>
      <c r="R17" s="37">
        <v>1246.6750114543554</v>
      </c>
      <c r="S17" s="37">
        <v>1305.8335920408567</v>
      </c>
      <c r="T17" s="37">
        <v>1365.241023830147</v>
      </c>
      <c r="U17" s="37">
        <v>1437.149106186921</v>
      </c>
      <c r="V17" s="37">
        <v>1526.310907861896</v>
      </c>
      <c r="W17" s="37">
        <v>1623.5134378549733</v>
      </c>
      <c r="X17" s="37">
        <v>1696.7810948861447</v>
      </c>
      <c r="Y17" s="37">
        <v>1751.4717779140367</v>
      </c>
      <c r="Z17" s="37">
        <v>1785.5426222574572</v>
      </c>
      <c r="AA17" s="37">
        <v>1781.6841892080604</v>
      </c>
      <c r="AB17" s="37">
        <v>1747.3893895595745</v>
      </c>
      <c r="AC17" s="37">
        <v>1665.102196664294</v>
      </c>
      <c r="AD17" s="37">
        <v>1498.4258857944785</v>
      </c>
      <c r="AE17" s="37">
        <v>1288.4645540622028</v>
      </c>
      <c r="AF17" s="37">
        <v>1108.4398388089057</v>
      </c>
      <c r="AG17" s="37">
        <v>1020.3671841608452</v>
      </c>
      <c r="AH17" s="37">
        <v>1057.9072449084683</v>
      </c>
      <c r="AI17" s="37">
        <v>1272.5834501267302</v>
      </c>
      <c r="AJ17" s="37">
        <v>1576.1639191965878</v>
      </c>
      <c r="AK17" s="37">
        <v>1828.452264713978</v>
      </c>
      <c r="AL17" s="37">
        <v>2045.7573474025376</v>
      </c>
      <c r="AM17" s="37">
        <v>2247.8918830980188</v>
      </c>
      <c r="AN17" s="37">
        <v>2399.033261562617</v>
      </c>
      <c r="AO17" s="37">
        <v>2544.858665329261</v>
      </c>
      <c r="AP17" s="37">
        <v>2719.020558330271</v>
      </c>
      <c r="AQ17" s="37">
        <v>2807.268971549794</v>
      </c>
      <c r="AR17" s="37">
        <v>2816.8420369840737</v>
      </c>
      <c r="AS17" s="37">
        <v>2780.069826075946</v>
      </c>
      <c r="AT17" s="37">
        <v>2738.609642184306</v>
      </c>
      <c r="AU17" s="37">
        <v>2740.1883223135637</v>
      </c>
      <c r="AV17" s="37">
        <v>2757.6877673755334</v>
      </c>
      <c r="AW17" s="37">
        <v>2728.534563366487</v>
      </c>
      <c r="AX17" s="37">
        <v>2690.609596951631</v>
      </c>
      <c r="AY17" s="37">
        <v>2663.5439840201184</v>
      </c>
      <c r="AZ17" s="37">
        <v>2611.239858391345</v>
      </c>
      <c r="BA17" s="37">
        <v>2617.072611572356</v>
      </c>
      <c r="BB17" s="37">
        <v>2635.7391461427724</v>
      </c>
      <c r="BC17" s="37">
        <v>2613.799070457795</v>
      </c>
      <c r="BD17" s="37">
        <v>2606.875208754898</v>
      </c>
      <c r="BE17" s="37">
        <v>2673.55612255971</v>
      </c>
      <c r="BF17" s="37">
        <v>2787.459488947511</v>
      </c>
      <c r="BG17" s="37">
        <v>2931.0431841745203</v>
      </c>
      <c r="BH17" s="37">
        <v>2986.973812238398</v>
      </c>
      <c r="BI17" s="37">
        <v>3007.221074652603</v>
      </c>
      <c r="BJ17" s="37">
        <v>3001.071464591472</v>
      </c>
      <c r="BK17" s="37">
        <v>3025.397235479975</v>
      </c>
      <c r="BL17" s="37">
        <v>3151.1077238558096</v>
      </c>
      <c r="BM17" s="37">
        <v>3262.4513393049165</v>
      </c>
      <c r="BN17" s="37">
        <v>3354.9439103268815</v>
      </c>
      <c r="BO17" s="37">
        <v>3622.597227943384</v>
      </c>
      <c r="BP17" s="37">
        <v>3954.3333407221503</v>
      </c>
      <c r="BQ17" s="37">
        <v>4245.18036641464</v>
      </c>
      <c r="BR17" s="37">
        <v>4487.160301432082</v>
      </c>
      <c r="BS17" s="37">
        <v>4535.313601931263</v>
      </c>
      <c r="BT17" s="37">
        <v>4446.250198328245</v>
      </c>
      <c r="BU17" s="37">
        <v>4355.425329130428</v>
      </c>
      <c r="BV17" s="37">
        <v>4252.324411316887</v>
      </c>
      <c r="BW17" s="37">
        <v>4133.483574096092</v>
      </c>
      <c r="BX17" s="37">
        <v>4078.597603766574</v>
      </c>
      <c r="BY17" s="37">
        <v>4115.212895076928</v>
      </c>
      <c r="BZ17" s="37">
        <v>4245.9530014396705</v>
      </c>
      <c r="CA17" s="37">
        <v>4300.1165596374</v>
      </c>
      <c r="CB17" s="37">
        <v>4299.538457492853</v>
      </c>
      <c r="CC17" s="37">
        <v>4272.111261284876</v>
      </c>
      <c r="CD17" s="37">
        <v>4240.196121470771</v>
      </c>
      <c r="CE17" s="37">
        <v>4248.4594040261</v>
      </c>
      <c r="CF17" s="37">
        <v>4229.455750979147</v>
      </c>
      <c r="CG17" s="37">
        <v>4178.316020497594</v>
      </c>
      <c r="CH17" s="37">
        <v>4137.792504342396</v>
      </c>
      <c r="CI17" s="37">
        <v>4106.0194112521</v>
      </c>
      <c r="CJ17" s="37">
        <v>4055.6896057549407</v>
      </c>
      <c r="CK17" s="37">
        <v>4014.5529607592625</v>
      </c>
      <c r="CL17" s="37">
        <v>4038.1693602243104</v>
      </c>
      <c r="CM17" s="37">
        <v>4074.60574594929</v>
      </c>
      <c r="CN17" s="37">
        <v>4080.9828678723043</v>
      </c>
      <c r="CO17" s="37">
        <v>4070.9057413399537</v>
      </c>
      <c r="CP17" s="37">
        <v>4062.1254647526716</v>
      </c>
      <c r="CQ17" s="37">
        <v>4101.336180344348</v>
      </c>
      <c r="CR17" s="37">
        <v>4159.492566329403</v>
      </c>
      <c r="CS17" s="37">
        <v>4218.281480555763</v>
      </c>
      <c r="CT17" s="37">
        <v>4275.654777394233</v>
      </c>
      <c r="CU17" s="37">
        <v>4327.094551941859</v>
      </c>
      <c r="CV17" s="37">
        <v>4377.121187913924</v>
      </c>
      <c r="CW17" s="37">
        <v>4438.145559761873</v>
      </c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15"/>
      <c r="DI17" s="15"/>
      <c r="DJ17" s="15"/>
      <c r="DK17" s="15"/>
      <c r="DL17" s="15"/>
      <c r="DM17" s="15"/>
      <c r="DN17" s="15"/>
      <c r="DO17" s="15"/>
      <c r="DP17" s="15"/>
      <c r="DQ17" s="15"/>
    </row>
    <row r="18" spans="1:121" ht="12.75">
      <c r="A18" s="32">
        <f t="shared" si="2"/>
        <v>2004</v>
      </c>
      <c r="B18" s="14" t="s">
        <v>575</v>
      </c>
      <c r="C18" s="8" t="str">
        <f t="shared" si="0"/>
        <v>Private Consumption, Durables</v>
      </c>
      <c r="D18" s="15" t="s">
        <v>158</v>
      </c>
      <c r="E18" s="15" t="s">
        <v>100</v>
      </c>
      <c r="F18" s="15" t="s">
        <v>159</v>
      </c>
      <c r="G18" s="15">
        <v>91</v>
      </c>
      <c r="H18" s="5" t="str">
        <f t="shared" si="1"/>
        <v>90+</v>
      </c>
      <c r="I18" s="5" t="str">
        <f t="shared" si="3"/>
        <v>Single</v>
      </c>
      <c r="J18" s="16" t="s">
        <v>138</v>
      </c>
      <c r="K18" s="37">
        <v>470.1852608153027</v>
      </c>
      <c r="L18" s="37">
        <v>500.35090877589636</v>
      </c>
      <c r="M18" s="37">
        <v>487.4034684525523</v>
      </c>
      <c r="N18" s="37">
        <v>477.4284797655389</v>
      </c>
      <c r="O18" s="37">
        <v>470.05844262113976</v>
      </c>
      <c r="P18" s="37">
        <v>485.6351052930176</v>
      </c>
      <c r="Q18" s="37">
        <v>514.290585341596</v>
      </c>
      <c r="R18" s="37">
        <v>553.3804426661393</v>
      </c>
      <c r="S18" s="37">
        <v>594.0805903658382</v>
      </c>
      <c r="T18" s="37">
        <v>634.7156746306633</v>
      </c>
      <c r="U18" s="37">
        <v>675.3922197260267</v>
      </c>
      <c r="V18" s="37">
        <v>710.0587226717406</v>
      </c>
      <c r="W18" s="37">
        <v>751.7913280381699</v>
      </c>
      <c r="X18" s="37">
        <v>786.1426122753877</v>
      </c>
      <c r="Y18" s="37">
        <v>793.3291526428836</v>
      </c>
      <c r="Z18" s="37">
        <v>777.7213539326838</v>
      </c>
      <c r="AA18" s="37">
        <v>743.2255333818842</v>
      </c>
      <c r="AB18" s="37">
        <v>709.8545116457359</v>
      </c>
      <c r="AC18" s="37">
        <v>691.5671275869746</v>
      </c>
      <c r="AD18" s="37">
        <v>713.8181756671564</v>
      </c>
      <c r="AE18" s="37">
        <v>785.7086153466254</v>
      </c>
      <c r="AF18" s="37">
        <v>876.7511242667949</v>
      </c>
      <c r="AG18" s="37">
        <v>979.9876438920936</v>
      </c>
      <c r="AH18" s="37">
        <v>1081.4084981521821</v>
      </c>
      <c r="AI18" s="37">
        <v>1189.140591814599</v>
      </c>
      <c r="AJ18" s="37">
        <v>1268.890774179928</v>
      </c>
      <c r="AK18" s="37">
        <v>1315.625655155547</v>
      </c>
      <c r="AL18" s="37">
        <v>1341.2170213989025</v>
      </c>
      <c r="AM18" s="37">
        <v>1376.264086701554</v>
      </c>
      <c r="AN18" s="37">
        <v>1393.3477379392011</v>
      </c>
      <c r="AO18" s="37">
        <v>1414.5068799665723</v>
      </c>
      <c r="AP18" s="37">
        <v>1455.383357442315</v>
      </c>
      <c r="AQ18" s="37">
        <v>1452.7000969850421</v>
      </c>
      <c r="AR18" s="37">
        <v>1405.9274949522655</v>
      </c>
      <c r="AS18" s="37">
        <v>1337.969453926556</v>
      </c>
      <c r="AT18" s="37">
        <v>1297.823687215176</v>
      </c>
      <c r="AU18" s="37">
        <v>1290.120831794755</v>
      </c>
      <c r="AV18" s="37">
        <v>1298.5390940077762</v>
      </c>
      <c r="AW18" s="37">
        <v>1299.414114759377</v>
      </c>
      <c r="AX18" s="37">
        <v>1297.958944148697</v>
      </c>
      <c r="AY18" s="37">
        <v>1248.6539658872766</v>
      </c>
      <c r="AZ18" s="37">
        <v>1168.6706673887154</v>
      </c>
      <c r="BA18" s="37">
        <v>1130.1396852470152</v>
      </c>
      <c r="BB18" s="37">
        <v>1126.1107530192676</v>
      </c>
      <c r="BC18" s="37">
        <v>1136.1740844221433</v>
      </c>
      <c r="BD18" s="37">
        <v>1168.6017995157913</v>
      </c>
      <c r="BE18" s="37">
        <v>1211.5832197553598</v>
      </c>
      <c r="BF18" s="37">
        <v>1212.4662158161882</v>
      </c>
      <c r="BG18" s="37">
        <v>1185.8576743229735</v>
      </c>
      <c r="BH18" s="37">
        <v>1154.9825579419205</v>
      </c>
      <c r="BI18" s="37">
        <v>1124.0490278094983</v>
      </c>
      <c r="BJ18" s="37">
        <v>1113.7977377675297</v>
      </c>
      <c r="BK18" s="37">
        <v>1161.9355187460535</v>
      </c>
      <c r="BL18" s="37">
        <v>1193.745039600118</v>
      </c>
      <c r="BM18" s="37">
        <v>1188.6380395588144</v>
      </c>
      <c r="BN18" s="37">
        <v>1201.424292416203</v>
      </c>
      <c r="BO18" s="37">
        <v>1194.8363636709032</v>
      </c>
      <c r="BP18" s="37">
        <v>1174.0049637430043</v>
      </c>
      <c r="BQ18" s="37">
        <v>1155.5070961853048</v>
      </c>
      <c r="BR18" s="37">
        <v>1125.8820556384449</v>
      </c>
      <c r="BS18" s="37">
        <v>1053.7048497050214</v>
      </c>
      <c r="BT18" s="37">
        <v>982.0068951915036</v>
      </c>
      <c r="BU18" s="37">
        <v>931.1901539562231</v>
      </c>
      <c r="BV18" s="37">
        <v>880.9159169649785</v>
      </c>
      <c r="BW18" s="37">
        <v>852.5661391410478</v>
      </c>
      <c r="BX18" s="37">
        <v>829.4327955339564</v>
      </c>
      <c r="BY18" s="37">
        <v>808.6401297430353</v>
      </c>
      <c r="BZ18" s="37">
        <v>789.5238739517442</v>
      </c>
      <c r="CA18" s="37">
        <v>774.2826700298888</v>
      </c>
      <c r="CB18" s="37">
        <v>753.9919960676173</v>
      </c>
      <c r="CC18" s="37">
        <v>722.2521621722899</v>
      </c>
      <c r="CD18" s="37">
        <v>682.3626938781259</v>
      </c>
      <c r="CE18" s="37">
        <v>642.7066542630964</v>
      </c>
      <c r="CF18" s="37">
        <v>602.4029225417859</v>
      </c>
      <c r="CG18" s="37">
        <v>559.2530723932871</v>
      </c>
      <c r="CH18" s="37">
        <v>519.3037246152472</v>
      </c>
      <c r="CI18" s="37">
        <v>488.95653059527785</v>
      </c>
      <c r="CJ18" s="37">
        <v>476.5820946850432</v>
      </c>
      <c r="CK18" s="37">
        <v>449.4590595270928</v>
      </c>
      <c r="CL18" s="37">
        <v>424.32071240275167</v>
      </c>
      <c r="CM18" s="37">
        <v>408.3761939814757</v>
      </c>
      <c r="CN18" s="37">
        <v>402.33270942029503</v>
      </c>
      <c r="CO18" s="37">
        <v>401.9564580413182</v>
      </c>
      <c r="CP18" s="37">
        <v>403.11431127948435</v>
      </c>
      <c r="CQ18" s="37">
        <v>392.0603063637636</v>
      </c>
      <c r="CR18" s="37">
        <v>383.7944479991029</v>
      </c>
      <c r="CS18" s="37">
        <v>378.36938400384895</v>
      </c>
      <c r="CT18" s="37">
        <v>369.74888303724026</v>
      </c>
      <c r="CU18" s="37">
        <v>359.4997377068075</v>
      </c>
      <c r="CV18" s="37">
        <v>337.69372265896766</v>
      </c>
      <c r="CW18" s="37">
        <v>306.5002405555066</v>
      </c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15"/>
      <c r="DI18" s="15"/>
      <c r="DJ18" s="15"/>
      <c r="DK18" s="15"/>
      <c r="DL18" s="15"/>
      <c r="DM18" s="15"/>
      <c r="DN18" s="15"/>
      <c r="DO18" s="15"/>
      <c r="DP18" s="15"/>
      <c r="DQ18" s="15"/>
    </row>
    <row r="19" spans="1:121" ht="12.75">
      <c r="A19" s="32">
        <f t="shared" si="2"/>
        <v>2004</v>
      </c>
      <c r="B19" s="14" t="s">
        <v>269</v>
      </c>
      <c r="C19" s="8" t="str">
        <f t="shared" si="0"/>
        <v>Private Consumption, Other</v>
      </c>
      <c r="D19" s="15" t="s">
        <v>158</v>
      </c>
      <c r="E19" s="15" t="s">
        <v>100</v>
      </c>
      <c r="F19" s="15" t="s">
        <v>159</v>
      </c>
      <c r="G19" s="15">
        <v>91</v>
      </c>
      <c r="H19" s="5" t="str">
        <f t="shared" si="1"/>
        <v>90+</v>
      </c>
      <c r="I19" s="5" t="str">
        <f t="shared" si="3"/>
        <v>Single</v>
      </c>
      <c r="J19" s="16" t="s">
        <v>138</v>
      </c>
      <c r="K19" s="37">
        <v>3311.277475689337</v>
      </c>
      <c r="L19" s="37">
        <v>3291.46842418485</v>
      </c>
      <c r="M19" s="37">
        <v>3304.8049733789394</v>
      </c>
      <c r="N19" s="37">
        <v>3342.713450303095</v>
      </c>
      <c r="O19" s="37">
        <v>3435.6016613274164</v>
      </c>
      <c r="P19" s="37">
        <v>3600.1570788149497</v>
      </c>
      <c r="Q19" s="37">
        <v>3789.1936779464754</v>
      </c>
      <c r="R19" s="37">
        <v>3993.610445374423</v>
      </c>
      <c r="S19" s="37">
        <v>4234.605753025609</v>
      </c>
      <c r="T19" s="37">
        <v>4521.178228521031</v>
      </c>
      <c r="U19" s="37">
        <v>4788.866033961221</v>
      </c>
      <c r="V19" s="37">
        <v>5051.901647534972</v>
      </c>
      <c r="W19" s="37">
        <v>5315.381830710936</v>
      </c>
      <c r="X19" s="37">
        <v>5559.998683172571</v>
      </c>
      <c r="Y19" s="37">
        <v>5763.744015783119</v>
      </c>
      <c r="Z19" s="37">
        <v>5885.486464494903</v>
      </c>
      <c r="AA19" s="37">
        <v>5940.58604378238</v>
      </c>
      <c r="AB19" s="37">
        <v>5981.457024761222</v>
      </c>
      <c r="AC19" s="37">
        <v>6111.7145171412485</v>
      </c>
      <c r="AD19" s="37">
        <v>6442.438088971463</v>
      </c>
      <c r="AE19" s="37">
        <v>7053.637443490441</v>
      </c>
      <c r="AF19" s="37">
        <v>7794.491938993865</v>
      </c>
      <c r="AG19" s="37">
        <v>8588.161518788873</v>
      </c>
      <c r="AH19" s="37">
        <v>9271.316160873292</v>
      </c>
      <c r="AI19" s="37">
        <v>9665.027108365925</v>
      </c>
      <c r="AJ19" s="37">
        <v>9822.42447027284</v>
      </c>
      <c r="AK19" s="37">
        <v>9917.656452240017</v>
      </c>
      <c r="AL19" s="37">
        <v>9928.817250857273</v>
      </c>
      <c r="AM19" s="37">
        <v>9950.055283781328</v>
      </c>
      <c r="AN19" s="37">
        <v>10015.701670649989</v>
      </c>
      <c r="AO19" s="37">
        <v>10041.429587120252</v>
      </c>
      <c r="AP19" s="37">
        <v>9961.399514510813</v>
      </c>
      <c r="AQ19" s="37">
        <v>9766.225807154247</v>
      </c>
      <c r="AR19" s="37">
        <v>9637.23434122687</v>
      </c>
      <c r="AS19" s="37">
        <v>9512.35015955168</v>
      </c>
      <c r="AT19" s="37">
        <v>9414.15276361969</v>
      </c>
      <c r="AU19" s="37">
        <v>9339.881403144786</v>
      </c>
      <c r="AV19" s="37">
        <v>9256.939049373907</v>
      </c>
      <c r="AW19" s="37">
        <v>9076.896551336524</v>
      </c>
      <c r="AX19" s="37">
        <v>8939.002700371122</v>
      </c>
      <c r="AY19" s="37">
        <v>8918.498503670447</v>
      </c>
      <c r="AZ19" s="37">
        <v>8976.830562007408</v>
      </c>
      <c r="BA19" s="37">
        <v>9026.540341099353</v>
      </c>
      <c r="BB19" s="37">
        <v>9027.319442591326</v>
      </c>
      <c r="BC19" s="37">
        <v>9015.522666950395</v>
      </c>
      <c r="BD19" s="37">
        <v>8984.109432745381</v>
      </c>
      <c r="BE19" s="37">
        <v>9103.927999767693</v>
      </c>
      <c r="BF19" s="37">
        <v>9284.016840818156</v>
      </c>
      <c r="BG19" s="37">
        <v>9385.108196255256</v>
      </c>
      <c r="BH19" s="37">
        <v>9421.353821205468</v>
      </c>
      <c r="BI19" s="37">
        <v>9424.528533150275</v>
      </c>
      <c r="BJ19" s="37">
        <v>9320.782908582692</v>
      </c>
      <c r="BK19" s="37">
        <v>9277.558995832827</v>
      </c>
      <c r="BL19" s="37">
        <v>9352.715938955334</v>
      </c>
      <c r="BM19" s="37">
        <v>9460.464629882901</v>
      </c>
      <c r="BN19" s="37">
        <v>9591.192665507353</v>
      </c>
      <c r="BO19" s="37">
        <v>9757.489718091065</v>
      </c>
      <c r="BP19" s="37">
        <v>9984.135612276263</v>
      </c>
      <c r="BQ19" s="37">
        <v>10184.846447500178</v>
      </c>
      <c r="BR19" s="37">
        <v>10191.661349235117</v>
      </c>
      <c r="BS19" s="37">
        <v>10019.626492759982</v>
      </c>
      <c r="BT19" s="37">
        <v>9681.246624071322</v>
      </c>
      <c r="BU19" s="37">
        <v>9325.440704720477</v>
      </c>
      <c r="BV19" s="37">
        <v>8861.899350699296</v>
      </c>
      <c r="BW19" s="37">
        <v>8365.988048689142</v>
      </c>
      <c r="BX19" s="37">
        <v>7990.061717450588</v>
      </c>
      <c r="BY19" s="37">
        <v>7796.4686301633565</v>
      </c>
      <c r="BZ19" s="37">
        <v>7644.09873075437</v>
      </c>
      <c r="CA19" s="37">
        <v>7523.657442965614</v>
      </c>
      <c r="CB19" s="37">
        <v>7392.6085628064275</v>
      </c>
      <c r="CC19" s="37">
        <v>7292.24263718569</v>
      </c>
      <c r="CD19" s="37">
        <v>7156.573574171427</v>
      </c>
      <c r="CE19" s="37">
        <v>7034.984272951702</v>
      </c>
      <c r="CF19" s="37">
        <v>6911.243578180622</v>
      </c>
      <c r="CG19" s="37">
        <v>6783.282328211435</v>
      </c>
      <c r="CH19" s="37">
        <v>6666.519382367762</v>
      </c>
      <c r="CI19" s="37">
        <v>6559.869990820209</v>
      </c>
      <c r="CJ19" s="37">
        <v>6484.276992276963</v>
      </c>
      <c r="CK19" s="37">
        <v>6381.258845240271</v>
      </c>
      <c r="CL19" s="37">
        <v>6317.224871903411</v>
      </c>
      <c r="CM19" s="37">
        <v>6259.085514281302</v>
      </c>
      <c r="CN19" s="37">
        <v>6226.277786480404</v>
      </c>
      <c r="CO19" s="37">
        <v>6202.296570505421</v>
      </c>
      <c r="CP19" s="37">
        <v>6183.901411997638</v>
      </c>
      <c r="CQ19" s="37">
        <v>6180.139760403463</v>
      </c>
      <c r="CR19" s="37">
        <v>6181.642136222815</v>
      </c>
      <c r="CS19" s="37">
        <v>6187.105223043683</v>
      </c>
      <c r="CT19" s="37">
        <v>6190.220982364876</v>
      </c>
      <c r="CU19" s="37">
        <v>6190.874095525944</v>
      </c>
      <c r="CV19" s="37">
        <v>6195.693876660605</v>
      </c>
      <c r="CW19" s="37">
        <v>6198.609498829968</v>
      </c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15"/>
      <c r="DI19" s="15"/>
      <c r="DJ19" s="15"/>
      <c r="DK19" s="15"/>
      <c r="DL19" s="15"/>
      <c r="DM19" s="15"/>
      <c r="DN19" s="15"/>
      <c r="DO19" s="15"/>
      <c r="DP19" s="15"/>
      <c r="DQ19" s="15"/>
    </row>
    <row r="20" spans="1:121" ht="12.75">
      <c r="A20" s="32">
        <f t="shared" si="2"/>
        <v>2004</v>
      </c>
      <c r="B20" s="14" t="s">
        <v>154</v>
      </c>
      <c r="C20" s="8" t="str">
        <f t="shared" si="0"/>
        <v>Labor Income </v>
      </c>
      <c r="D20" s="15" t="s">
        <v>97</v>
      </c>
      <c r="E20" s="15" t="s">
        <v>100</v>
      </c>
      <c r="F20" s="15" t="s">
        <v>159</v>
      </c>
      <c r="G20" s="15">
        <v>91</v>
      </c>
      <c r="H20" s="5" t="str">
        <f t="shared" si="1"/>
        <v>90+</v>
      </c>
      <c r="I20" s="5" t="str">
        <f t="shared" si="3"/>
        <v>Single</v>
      </c>
      <c r="J20" s="16" t="s">
        <v>138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1053.7672744803344</v>
      </c>
      <c r="AB20" s="37">
        <v>2041.5688365300978</v>
      </c>
      <c r="AC20" s="37">
        <v>2843.1328379291176</v>
      </c>
      <c r="AD20" s="37">
        <v>3864.1839118131265</v>
      </c>
      <c r="AE20" s="37">
        <v>6290.876983054139</v>
      </c>
      <c r="AF20" s="37">
        <v>9631.734215187013</v>
      </c>
      <c r="AG20" s="37">
        <v>11361.982962249102</v>
      </c>
      <c r="AH20" s="37">
        <v>12868.345357923878</v>
      </c>
      <c r="AI20" s="37">
        <v>15052.665896163111</v>
      </c>
      <c r="AJ20" s="37">
        <v>17645.802859210697</v>
      </c>
      <c r="AK20" s="37">
        <v>20172.181487012862</v>
      </c>
      <c r="AL20" s="37">
        <v>22397.891949155302</v>
      </c>
      <c r="AM20" s="37">
        <v>24146.43658701843</v>
      </c>
      <c r="AN20" s="37">
        <v>25527.250263156722</v>
      </c>
      <c r="AO20" s="37">
        <v>26256.157571736432</v>
      </c>
      <c r="AP20" s="37">
        <v>26889.890678405336</v>
      </c>
      <c r="AQ20" s="37">
        <v>27655.288962412465</v>
      </c>
      <c r="AR20" s="37">
        <v>28222.478140743315</v>
      </c>
      <c r="AS20" s="37">
        <v>28603.659961726768</v>
      </c>
      <c r="AT20" s="37">
        <v>29136.569274102592</v>
      </c>
      <c r="AU20" s="37">
        <v>29665.679970151476</v>
      </c>
      <c r="AV20" s="37">
        <v>30219.80260624294</v>
      </c>
      <c r="AW20" s="37">
        <v>30551.239242428623</v>
      </c>
      <c r="AX20" s="37">
        <v>30927.303824370283</v>
      </c>
      <c r="AY20" s="37">
        <v>31513.261818868228</v>
      </c>
      <c r="AZ20" s="37">
        <v>31749.012233528923</v>
      </c>
      <c r="BA20" s="37">
        <v>32030.38900095957</v>
      </c>
      <c r="BB20" s="37">
        <v>32369.73019612325</v>
      </c>
      <c r="BC20" s="37">
        <v>32344.560416305336</v>
      </c>
      <c r="BD20" s="37">
        <v>32330.223566208704</v>
      </c>
      <c r="BE20" s="37">
        <v>32293.63153507179</v>
      </c>
      <c r="BF20" s="37">
        <v>32104.506856179494</v>
      </c>
      <c r="BG20" s="37">
        <v>32022.542124978598</v>
      </c>
      <c r="BH20" s="37">
        <v>31473.485799626687</v>
      </c>
      <c r="BI20" s="37">
        <v>31020.37779728849</v>
      </c>
      <c r="BJ20" s="37">
        <v>30581.33685362516</v>
      </c>
      <c r="BK20" s="37">
        <v>30227.628809838283</v>
      </c>
      <c r="BL20" s="37">
        <v>29602.117355335995</v>
      </c>
      <c r="BM20" s="37">
        <v>28721.116039230616</v>
      </c>
      <c r="BN20" s="37">
        <v>28194.96317053697</v>
      </c>
      <c r="BO20" s="37">
        <v>26841.690837497525</v>
      </c>
      <c r="BP20" s="37">
        <v>25645.688779142263</v>
      </c>
      <c r="BQ20" s="37">
        <v>22798.061115871333</v>
      </c>
      <c r="BR20" s="37">
        <v>21320.980055809734</v>
      </c>
      <c r="BS20" s="37">
        <v>18125.749568469313</v>
      </c>
      <c r="BT20" s="37">
        <v>13982.204212776485</v>
      </c>
      <c r="BU20" s="37">
        <v>11599.941302160194</v>
      </c>
      <c r="BV20" s="37">
        <v>8755.66729999207</v>
      </c>
      <c r="BW20" s="37">
        <v>5264.438036615115</v>
      </c>
      <c r="BX20" s="37">
        <v>3029.3254104775333</v>
      </c>
      <c r="BY20" s="37">
        <v>1593.1188394060098</v>
      </c>
      <c r="BZ20" s="37">
        <v>1372.9871196250983</v>
      </c>
      <c r="CA20" s="37">
        <v>1154.7497798227785</v>
      </c>
      <c r="CB20" s="37">
        <v>921.9792745701988</v>
      </c>
      <c r="CC20" s="37">
        <v>841.7160587929118</v>
      </c>
      <c r="CD20" s="37">
        <v>712.4954576990519</v>
      </c>
      <c r="CE20" s="37">
        <v>699.2500593608017</v>
      </c>
      <c r="CF20" s="37">
        <v>616.4602494604085</v>
      </c>
      <c r="CG20" s="37">
        <v>591.2293573567067</v>
      </c>
      <c r="CH20" s="37">
        <v>548.6239848486347</v>
      </c>
      <c r="CI20" s="37">
        <v>525.3434921076496</v>
      </c>
      <c r="CJ20" s="37">
        <v>484.2177306979579</v>
      </c>
      <c r="CK20" s="37">
        <v>456.7820191458266</v>
      </c>
      <c r="CL20" s="37">
        <v>423.34629923966446</v>
      </c>
      <c r="CM20" s="37">
        <v>416.3435018454555</v>
      </c>
      <c r="CN20" s="37">
        <v>404.7885709207409</v>
      </c>
      <c r="CO20" s="37">
        <v>363.4203857360222</v>
      </c>
      <c r="CP20" s="37">
        <v>379.1349136580622</v>
      </c>
      <c r="CQ20" s="37">
        <v>355.74141099779854</v>
      </c>
      <c r="CR20" s="37">
        <v>332.92052385201134</v>
      </c>
      <c r="CS20" s="37">
        <v>319.0615452511031</v>
      </c>
      <c r="CT20" s="37">
        <v>311.47731234879154</v>
      </c>
      <c r="CU20" s="37">
        <v>293.3721328608283</v>
      </c>
      <c r="CV20" s="37">
        <v>289.2395165987705</v>
      </c>
      <c r="CW20" s="37">
        <v>256.3638879890835</v>
      </c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15"/>
      <c r="DI20" s="15"/>
      <c r="DJ20" s="15"/>
      <c r="DK20" s="15"/>
      <c r="DL20" s="15"/>
      <c r="DM20" s="15"/>
      <c r="DN20" s="15"/>
      <c r="DO20" s="15"/>
      <c r="DP20" s="15"/>
      <c r="DQ20" s="15"/>
    </row>
    <row r="21" spans="1:121" ht="12.75">
      <c r="A21" s="32">
        <f t="shared" si="2"/>
        <v>2004</v>
      </c>
      <c r="B21" s="14" t="s">
        <v>155</v>
      </c>
      <c r="C21" s="8" t="str">
        <f t="shared" si="0"/>
        <v>Earnings </v>
      </c>
      <c r="D21" s="15" t="s">
        <v>97</v>
      </c>
      <c r="E21" s="15" t="s">
        <v>100</v>
      </c>
      <c r="F21" s="15" t="s">
        <v>159</v>
      </c>
      <c r="G21" s="15">
        <v>91</v>
      </c>
      <c r="H21" s="5" t="str">
        <f t="shared" si="1"/>
        <v>90+</v>
      </c>
      <c r="I21" s="5" t="str">
        <f t="shared" si="3"/>
        <v>Single</v>
      </c>
      <c r="J21" s="16" t="s">
        <v>138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793.6091411694005</v>
      </c>
      <c r="AB21" s="37">
        <v>1352.0125578447503</v>
      </c>
      <c r="AC21" s="37">
        <v>2134.2596991000764</v>
      </c>
      <c r="AD21" s="37">
        <v>3130.963839814422</v>
      </c>
      <c r="AE21" s="37">
        <v>4789.376604174069</v>
      </c>
      <c r="AF21" s="37">
        <v>7341.795809276396</v>
      </c>
      <c r="AG21" s="37">
        <v>8634.898317434752</v>
      </c>
      <c r="AH21" s="37">
        <v>9763.682135092018</v>
      </c>
      <c r="AI21" s="37">
        <v>11405.848165075746</v>
      </c>
      <c r="AJ21" s="37">
        <v>13344.506582942728</v>
      </c>
      <c r="AK21" s="37">
        <v>15235.222501895942</v>
      </c>
      <c r="AL21" s="37">
        <v>16864.470331990866</v>
      </c>
      <c r="AM21" s="37">
        <v>18156.499219267258</v>
      </c>
      <c r="AN21" s="37">
        <v>19141.964384332965</v>
      </c>
      <c r="AO21" s="37">
        <v>19649.34972461315</v>
      </c>
      <c r="AP21" s="37">
        <v>20081.884107752765</v>
      </c>
      <c r="AQ21" s="37">
        <v>20605.330488211763</v>
      </c>
      <c r="AR21" s="37">
        <v>20975.283406003495</v>
      </c>
      <c r="AS21" s="37">
        <v>21216.924262123033</v>
      </c>
      <c r="AT21" s="37">
        <v>21579.52578834767</v>
      </c>
      <c r="AU21" s="37">
        <v>21935.69376054315</v>
      </c>
      <c r="AV21" s="37">
        <v>22269.245675715076</v>
      </c>
      <c r="AW21" s="37">
        <v>22514.614456608928</v>
      </c>
      <c r="AX21" s="37">
        <v>22750.354666436455</v>
      </c>
      <c r="AY21" s="37">
        <v>23168.433947372174</v>
      </c>
      <c r="AZ21" s="37">
        <v>23301.12627947395</v>
      </c>
      <c r="BA21" s="37">
        <v>23530.139357500633</v>
      </c>
      <c r="BB21" s="37">
        <v>23748.72979727624</v>
      </c>
      <c r="BC21" s="37">
        <v>23694.50658687504</v>
      </c>
      <c r="BD21" s="37">
        <v>23696.805390617315</v>
      </c>
      <c r="BE21" s="37">
        <v>23607.71634754553</v>
      </c>
      <c r="BF21" s="37">
        <v>23504.34718447239</v>
      </c>
      <c r="BG21" s="37">
        <v>23417.799087328378</v>
      </c>
      <c r="BH21" s="37">
        <v>22995.561422944764</v>
      </c>
      <c r="BI21" s="37">
        <v>22599.10073089942</v>
      </c>
      <c r="BJ21" s="37">
        <v>22248.281121046108</v>
      </c>
      <c r="BK21" s="37">
        <v>22017.685041865694</v>
      </c>
      <c r="BL21" s="37">
        <v>21490.284829374275</v>
      </c>
      <c r="BM21" s="37">
        <v>20848.68710365535</v>
      </c>
      <c r="BN21" s="37">
        <v>20448.56015734608</v>
      </c>
      <c r="BO21" s="37">
        <v>19424.80290938886</v>
      </c>
      <c r="BP21" s="37">
        <v>18585.653272128784</v>
      </c>
      <c r="BQ21" s="37">
        <v>16399.673968395924</v>
      </c>
      <c r="BR21" s="37">
        <v>15299.201720134422</v>
      </c>
      <c r="BS21" s="37">
        <v>12798.545102611673</v>
      </c>
      <c r="BT21" s="37">
        <v>9669.03726537413</v>
      </c>
      <c r="BU21" s="37">
        <v>7872.339604334861</v>
      </c>
      <c r="BV21" s="37">
        <v>5749.298867728686</v>
      </c>
      <c r="BW21" s="37">
        <v>3184.994446929615</v>
      </c>
      <c r="BX21" s="37">
        <v>1531.4849475750561</v>
      </c>
      <c r="BY21" s="37">
        <v>552.5598114501661</v>
      </c>
      <c r="BZ21" s="37">
        <v>438.1452292799447</v>
      </c>
      <c r="CA21" s="37">
        <v>310.1791551294345</v>
      </c>
      <c r="CB21" s="37">
        <v>242.0296061323224</v>
      </c>
      <c r="CC21" s="37">
        <v>209.4945371507343</v>
      </c>
      <c r="CD21" s="37">
        <v>155.97085317718518</v>
      </c>
      <c r="CE21" s="37">
        <v>130.0593657093903</v>
      </c>
      <c r="CF21" s="37">
        <v>94.05764584091504</v>
      </c>
      <c r="CG21" s="37">
        <v>81.66528602627498</v>
      </c>
      <c r="CH21" s="37">
        <v>79.24881392142049</v>
      </c>
      <c r="CI21" s="37">
        <v>57.004212245151464</v>
      </c>
      <c r="CJ21" s="37">
        <v>47.47662920139761</v>
      </c>
      <c r="CK21" s="37">
        <v>35.84358732301431</v>
      </c>
      <c r="CL21" s="37">
        <v>38.68690732187468</v>
      </c>
      <c r="CM21" s="37">
        <v>34.82327945694056</v>
      </c>
      <c r="CN21" s="37">
        <v>20.38714598086836</v>
      </c>
      <c r="CO21" s="37">
        <v>20.837819090544514</v>
      </c>
      <c r="CP21" s="37">
        <v>30.848705187944148</v>
      </c>
      <c r="CQ21" s="37">
        <v>11.456818775521455</v>
      </c>
      <c r="CR21" s="37">
        <v>14.950561002445314</v>
      </c>
      <c r="CS21" s="37">
        <v>9.32542113181941</v>
      </c>
      <c r="CT21" s="37">
        <v>8.891289219594459</v>
      </c>
      <c r="CU21" s="37">
        <v>12.081036730452471</v>
      </c>
      <c r="CV21" s="37">
        <v>3.1688715392671574</v>
      </c>
      <c r="CW21" s="37">
        <v>6.206137738670783</v>
      </c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15"/>
      <c r="DI21" s="15"/>
      <c r="DJ21" s="15"/>
      <c r="DK21" s="15"/>
      <c r="DL21" s="15"/>
      <c r="DM21" s="15"/>
      <c r="DN21" s="15"/>
      <c r="DO21" s="15"/>
      <c r="DP21" s="15"/>
      <c r="DQ21" s="15"/>
    </row>
    <row r="22" spans="1:121" ht="12.75">
      <c r="A22" s="32">
        <f t="shared" si="2"/>
        <v>2004</v>
      </c>
      <c r="B22" s="14" t="s">
        <v>194</v>
      </c>
      <c r="C22" s="8" t="str">
        <f t="shared" si="0"/>
        <v>Benefits</v>
      </c>
      <c r="D22" s="15" t="s">
        <v>97</v>
      </c>
      <c r="E22" s="15" t="s">
        <v>100</v>
      </c>
      <c r="F22" s="15" t="s">
        <v>159</v>
      </c>
      <c r="G22" s="15">
        <v>91</v>
      </c>
      <c r="H22" s="5" t="str">
        <f t="shared" si="1"/>
        <v>90+</v>
      </c>
      <c r="I22" s="5" t="str">
        <f t="shared" si="3"/>
        <v>Single</v>
      </c>
      <c r="J22" s="16" t="s">
        <v>138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221.3502420955281</v>
      </c>
      <c r="AB22" s="37">
        <v>640.4526585646844</v>
      </c>
      <c r="AC22" s="37">
        <v>640.4789376413273</v>
      </c>
      <c r="AD22" s="37">
        <v>640.2530632267288</v>
      </c>
      <c r="AE22" s="37">
        <v>1411.594820791591</v>
      </c>
      <c r="AF22" s="37">
        <v>2181.47183399079</v>
      </c>
      <c r="AG22" s="37">
        <v>2570.9709469692475</v>
      </c>
      <c r="AH22" s="37">
        <v>2911.48608585378</v>
      </c>
      <c r="AI22" s="37">
        <v>3405.5992290861172</v>
      </c>
      <c r="AJ22" s="37">
        <v>3987.8659574779062</v>
      </c>
      <c r="AK22" s="37">
        <v>4560.505587765409</v>
      </c>
      <c r="AL22" s="37">
        <v>5052.584992420014</v>
      </c>
      <c r="AM22" s="37">
        <v>5443.489302441955</v>
      </c>
      <c r="AN22" s="37">
        <v>5742.873416818189</v>
      </c>
      <c r="AO22" s="37">
        <v>5898.144943440691</v>
      </c>
      <c r="AP22" s="37">
        <v>6026.646233350316</v>
      </c>
      <c r="AQ22" s="37">
        <v>6186.204879771139</v>
      </c>
      <c r="AR22" s="37">
        <v>6294.044217020401</v>
      </c>
      <c r="AS22" s="37">
        <v>6366.333299218496</v>
      </c>
      <c r="AT22" s="37">
        <v>6473.001929302776</v>
      </c>
      <c r="AU22" s="37">
        <v>6575.8828263028145</v>
      </c>
      <c r="AV22" s="37">
        <v>6668.398243497047</v>
      </c>
      <c r="AW22" s="37">
        <v>6742.944095369455</v>
      </c>
      <c r="AX22" s="37">
        <v>6807.6452813021615</v>
      </c>
      <c r="AY22" s="37">
        <v>6930.879794966709</v>
      </c>
      <c r="AZ22" s="37">
        <v>6968.4222080411655</v>
      </c>
      <c r="BA22" s="37">
        <v>7032.086962485001</v>
      </c>
      <c r="BB22" s="37">
        <v>7102.867784441072</v>
      </c>
      <c r="BC22" s="37">
        <v>7087.871621193692</v>
      </c>
      <c r="BD22" s="37">
        <v>7087.088303789328</v>
      </c>
      <c r="BE22" s="37">
        <v>7055.9020650373395</v>
      </c>
      <c r="BF22" s="37">
        <v>7026.1198253204375</v>
      </c>
      <c r="BG22" s="37">
        <v>6999.438275109577</v>
      </c>
      <c r="BH22" s="37">
        <v>6874.120606524331</v>
      </c>
      <c r="BI22" s="37">
        <v>6759.549432681597</v>
      </c>
      <c r="BJ22" s="37">
        <v>6657.663808404489</v>
      </c>
      <c r="BK22" s="37">
        <v>6591.852825343329</v>
      </c>
      <c r="BL22" s="37">
        <v>6437.2016330738725</v>
      </c>
      <c r="BM22" s="37">
        <v>6251.366376300407</v>
      </c>
      <c r="BN22" s="37">
        <v>6129.664531281122</v>
      </c>
      <c r="BO22" s="37">
        <v>5844.069266474774</v>
      </c>
      <c r="BP22" s="37">
        <v>5607.763103581767</v>
      </c>
      <c r="BQ22" s="37">
        <v>4981.341425139176</v>
      </c>
      <c r="BR22" s="37">
        <v>4676.258147113078</v>
      </c>
      <c r="BS22" s="37">
        <v>3959.020573895309</v>
      </c>
      <c r="BT22" s="37">
        <v>3076.2789716213724</v>
      </c>
      <c r="BU22" s="37">
        <v>2567.775807118874</v>
      </c>
      <c r="BV22" s="37">
        <v>1955.7173531330188</v>
      </c>
      <c r="BW22" s="37">
        <v>1219.1510704112832</v>
      </c>
      <c r="BX22" s="37">
        <v>735.7133472026567</v>
      </c>
      <c r="BY22" s="37">
        <v>402.31657210145966</v>
      </c>
      <c r="BZ22" s="37">
        <v>364.4043523028425</v>
      </c>
      <c r="CA22" s="37">
        <v>320.6839029693195</v>
      </c>
      <c r="CB22" s="37">
        <v>241.1297471982878</v>
      </c>
      <c r="CC22" s="37">
        <v>231.89392429030377</v>
      </c>
      <c r="CD22" s="37">
        <v>223.0871288707997</v>
      </c>
      <c r="CE22" s="37">
        <v>214.6890903167233</v>
      </c>
      <c r="CF22" s="37">
        <v>206.5392478625799</v>
      </c>
      <c r="CG22" s="37">
        <v>194.81091390564225</v>
      </c>
      <c r="CH22" s="37">
        <v>188.15045739321872</v>
      </c>
      <c r="CI22" s="37">
        <v>181.76838890056834</v>
      </c>
      <c r="CJ22" s="37">
        <v>173.79998824121935</v>
      </c>
      <c r="CK22" s="37">
        <v>169.63137888838617</v>
      </c>
      <c r="CL22" s="37">
        <v>165.18447587823997</v>
      </c>
      <c r="CM22" s="37">
        <v>160.11532030664281</v>
      </c>
      <c r="CN22" s="37">
        <v>151.25763956197127</v>
      </c>
      <c r="CO22" s="37">
        <v>146.4433090257145</v>
      </c>
      <c r="CP22" s="37">
        <v>146.76337118144997</v>
      </c>
      <c r="CQ22" s="37">
        <v>144.53967009627533</v>
      </c>
      <c r="CR22" s="37">
        <v>145.63274376058908</v>
      </c>
      <c r="CS22" s="37">
        <v>140.302834146379</v>
      </c>
      <c r="CT22" s="37">
        <v>133.67273855279015</v>
      </c>
      <c r="CU22" s="37">
        <v>133.62767766908863</v>
      </c>
      <c r="CV22" s="37">
        <v>132.09095841418375</v>
      </c>
      <c r="CW22" s="37">
        <v>122.38110737782795</v>
      </c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15"/>
      <c r="DI22" s="15"/>
      <c r="DJ22" s="15"/>
      <c r="DK22" s="15"/>
      <c r="DL22" s="15"/>
      <c r="DM22" s="15"/>
      <c r="DN22" s="15"/>
      <c r="DO22" s="15"/>
      <c r="DP22" s="15"/>
      <c r="DQ22" s="15"/>
    </row>
    <row r="23" spans="1:121" ht="12.75">
      <c r="A23" s="32">
        <f t="shared" si="2"/>
        <v>2004</v>
      </c>
      <c r="B23" s="15" t="s">
        <v>198</v>
      </c>
      <c r="C23" s="8" t="str">
        <f t="shared" si="0"/>
        <v>Self-employment Labor Income</v>
      </c>
      <c r="D23" s="15" t="s">
        <v>97</v>
      </c>
      <c r="E23" s="15" t="s">
        <v>100</v>
      </c>
      <c r="F23" s="15" t="s">
        <v>159</v>
      </c>
      <c r="G23" s="15">
        <v>91</v>
      </c>
      <c r="H23" s="5" t="str">
        <f t="shared" si="1"/>
        <v>90+</v>
      </c>
      <c r="I23" s="5" t="str">
        <f t="shared" si="3"/>
        <v>Single</v>
      </c>
      <c r="J23" s="16" t="s">
        <v>138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38.80789121540589</v>
      </c>
      <c r="AB23" s="37">
        <v>49.1036201206632</v>
      </c>
      <c r="AC23" s="37">
        <v>68.39420118771399</v>
      </c>
      <c r="AD23" s="37">
        <v>92.96700877197567</v>
      </c>
      <c r="AE23" s="37">
        <v>89.90555808847891</v>
      </c>
      <c r="AF23" s="37">
        <v>108.46657191982828</v>
      </c>
      <c r="AG23" s="37">
        <v>156.11369784510157</v>
      </c>
      <c r="AH23" s="37">
        <v>193.1771369780801</v>
      </c>
      <c r="AI23" s="37">
        <v>241.21850200124786</v>
      </c>
      <c r="AJ23" s="37">
        <v>313.43031879006156</v>
      </c>
      <c r="AK23" s="37">
        <v>376.45339735151157</v>
      </c>
      <c r="AL23" s="37">
        <v>480.83662474442076</v>
      </c>
      <c r="AM23" s="37">
        <v>546.4480653092185</v>
      </c>
      <c r="AN23" s="37">
        <v>642.4124620055691</v>
      </c>
      <c r="AO23" s="37">
        <v>708.6629036825894</v>
      </c>
      <c r="AP23" s="37">
        <v>781.3603373022572</v>
      </c>
      <c r="AQ23" s="37">
        <v>863.7535944295643</v>
      </c>
      <c r="AR23" s="37">
        <v>953.150517719419</v>
      </c>
      <c r="AS23" s="37">
        <v>1020.4024003852406</v>
      </c>
      <c r="AT23" s="37">
        <v>1084.041556452148</v>
      </c>
      <c r="AU23" s="37">
        <v>1154.103383305513</v>
      </c>
      <c r="AV23" s="37">
        <v>1282.158687030822</v>
      </c>
      <c r="AW23" s="37">
        <v>1293.6806904502398</v>
      </c>
      <c r="AX23" s="37">
        <v>1369.303876631669</v>
      </c>
      <c r="AY23" s="37">
        <v>1413.9480765293442</v>
      </c>
      <c r="AZ23" s="37">
        <v>1479.4637460138088</v>
      </c>
      <c r="BA23" s="37">
        <v>1468.1626809739366</v>
      </c>
      <c r="BB23" s="37">
        <v>1518.1326144059421</v>
      </c>
      <c r="BC23" s="37">
        <v>1562.182208236604</v>
      </c>
      <c r="BD23" s="37">
        <v>1546.3298718020587</v>
      </c>
      <c r="BE23" s="37">
        <v>1630.0131224889203</v>
      </c>
      <c r="BF23" s="37">
        <v>1574.0398463866652</v>
      </c>
      <c r="BG23" s="37">
        <v>1605.3047625406437</v>
      </c>
      <c r="BH23" s="37">
        <v>1603.8037701575931</v>
      </c>
      <c r="BI23" s="37">
        <v>1661.727633707473</v>
      </c>
      <c r="BJ23" s="37">
        <v>1675.3919241745616</v>
      </c>
      <c r="BK23" s="37">
        <v>1618.0909426292585</v>
      </c>
      <c r="BL23" s="37">
        <v>1674.6308928878445</v>
      </c>
      <c r="BM23" s="37">
        <v>1621.0625592748572</v>
      </c>
      <c r="BN23" s="37">
        <v>1616.7384819097633</v>
      </c>
      <c r="BO23" s="37">
        <v>1572.8186616338892</v>
      </c>
      <c r="BP23" s="37">
        <v>1452.272403431715</v>
      </c>
      <c r="BQ23" s="37">
        <v>1417.045722336233</v>
      </c>
      <c r="BR23" s="37">
        <v>1345.520188562232</v>
      </c>
      <c r="BS23" s="37">
        <v>1368.1838919623299</v>
      </c>
      <c r="BT23" s="37">
        <v>1236.8879757809825</v>
      </c>
      <c r="BU23" s="37">
        <v>1159.8258907064587</v>
      </c>
      <c r="BV23" s="37">
        <v>1050.6510791303656</v>
      </c>
      <c r="BW23" s="37">
        <v>860.2925192742165</v>
      </c>
      <c r="BX23" s="37">
        <v>762.1271156998203</v>
      </c>
      <c r="BY23" s="37">
        <v>638.242455854384</v>
      </c>
      <c r="BZ23" s="37">
        <v>570.4375380423111</v>
      </c>
      <c r="CA23" s="37">
        <v>523.8867217240245</v>
      </c>
      <c r="CB23" s="37">
        <v>438.81992123958855</v>
      </c>
      <c r="CC23" s="37">
        <v>400.3275973518737</v>
      </c>
      <c r="CD23" s="37">
        <v>333.4374756510671</v>
      </c>
      <c r="CE23" s="37">
        <v>354.5016033346881</v>
      </c>
      <c r="CF23" s="37">
        <v>315.86335575691345</v>
      </c>
      <c r="CG23" s="37">
        <v>314.75315742478955</v>
      </c>
      <c r="CH23" s="37">
        <v>281.22471353399544</v>
      </c>
      <c r="CI23" s="37">
        <v>286.57089096192976</v>
      </c>
      <c r="CJ23" s="37">
        <v>262.94111325534095</v>
      </c>
      <c r="CK23" s="37">
        <v>251.30705293442614</v>
      </c>
      <c r="CL23" s="37">
        <v>219.4749160395498</v>
      </c>
      <c r="CM23" s="37">
        <v>221.4049020818721</v>
      </c>
      <c r="CN23" s="37">
        <v>233.14378537790128</v>
      </c>
      <c r="CO23" s="37">
        <v>196.13925761976316</v>
      </c>
      <c r="CP23" s="37">
        <v>201.5228372886681</v>
      </c>
      <c r="CQ23" s="37">
        <v>199.74492212600177</v>
      </c>
      <c r="CR23" s="37">
        <v>172.33721908897695</v>
      </c>
      <c r="CS23" s="37">
        <v>169.43328997290467</v>
      </c>
      <c r="CT23" s="37">
        <v>168.91328457640694</v>
      </c>
      <c r="CU23" s="37">
        <v>147.6634184612872</v>
      </c>
      <c r="CV23" s="37">
        <v>153.97968664531956</v>
      </c>
      <c r="CW23" s="37">
        <v>127.77664287258473</v>
      </c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15"/>
      <c r="DI23" s="15"/>
      <c r="DJ23" s="15"/>
      <c r="DK23" s="15"/>
      <c r="DL23" s="15"/>
      <c r="DM23" s="15"/>
      <c r="DN23" s="15"/>
      <c r="DO23" s="15"/>
      <c r="DP23" s="15"/>
      <c r="DQ23" s="15"/>
    </row>
    <row r="24" spans="1:121" ht="12.75">
      <c r="A24" s="14"/>
      <c r="B24" s="14"/>
      <c r="C24" s="8" t="str">
        <f t="shared" si="0"/>
        <v> --</v>
      </c>
      <c r="D24" s="15"/>
      <c r="E24" s="15"/>
      <c r="F24" s="15"/>
      <c r="G24" s="15"/>
      <c r="H24" s="5" t="str">
        <f t="shared" si="1"/>
        <v>-</v>
      </c>
      <c r="I24" s="5" t="str">
        <f t="shared" si="3"/>
        <v>-</v>
      </c>
      <c r="J24" s="1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37">
        <f>SUM(AA21:AA23)</f>
        <v>1053.7672744803344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</row>
    <row r="25" spans="1:121" ht="12.75">
      <c r="A25" s="14"/>
      <c r="B25" s="14"/>
      <c r="C25" s="8" t="str">
        <f aca="true" t="shared" si="4" ref="C25:C88">VLOOKUP(B25,VarList,2,FALSE)</f>
        <v> --</v>
      </c>
      <c r="D25" s="15"/>
      <c r="E25" s="15"/>
      <c r="F25" s="15"/>
      <c r="G25" s="15"/>
      <c r="H25" s="5" t="str">
        <f aca="true" t="shared" si="5" ref="H25:H88">VLOOKUP(G25,AgeList,2,FALSE)</f>
        <v>-</v>
      </c>
      <c r="I25" s="5" t="str">
        <f t="shared" si="3"/>
        <v>-</v>
      </c>
      <c r="J25" s="16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37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</row>
    <row r="26" spans="1:121" ht="12.75">
      <c r="A26" s="14"/>
      <c r="B26" s="14"/>
      <c r="C26" s="8" t="str">
        <f t="shared" si="4"/>
        <v> --</v>
      </c>
      <c r="D26" s="15"/>
      <c r="E26" s="15"/>
      <c r="F26" s="15"/>
      <c r="G26" s="15"/>
      <c r="H26" s="5" t="str">
        <f t="shared" si="5"/>
        <v>-</v>
      </c>
      <c r="I26" s="5" t="str">
        <f t="shared" si="3"/>
        <v>-</v>
      </c>
      <c r="J26" s="16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</row>
    <row r="27" spans="1:121" ht="12.75">
      <c r="A27" s="14"/>
      <c r="B27" s="14"/>
      <c r="C27" s="8" t="str">
        <f t="shared" si="4"/>
        <v> --</v>
      </c>
      <c r="D27" s="15"/>
      <c r="E27" s="15"/>
      <c r="F27" s="15"/>
      <c r="G27" s="15"/>
      <c r="H27" s="5" t="str">
        <f t="shared" si="5"/>
        <v>-</v>
      </c>
      <c r="I27" s="5" t="str">
        <f t="shared" si="3"/>
        <v>-</v>
      </c>
      <c r="J27" s="1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</row>
    <row r="28" spans="1:121" ht="12.75">
      <c r="A28" s="14"/>
      <c r="B28" s="14"/>
      <c r="C28" s="8" t="str">
        <f t="shared" si="4"/>
        <v> --</v>
      </c>
      <c r="D28" s="15"/>
      <c r="E28" s="15"/>
      <c r="F28" s="15"/>
      <c r="G28" s="15"/>
      <c r="H28" s="5" t="str">
        <f t="shared" si="5"/>
        <v>-</v>
      </c>
      <c r="I28" s="5" t="str">
        <f t="shared" si="3"/>
        <v>-</v>
      </c>
      <c r="J28" s="1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</row>
    <row r="29" spans="1:121" ht="12.75">
      <c r="A29" s="14"/>
      <c r="B29" s="14"/>
      <c r="C29" s="8" t="str">
        <f t="shared" si="4"/>
        <v> --</v>
      </c>
      <c r="D29" s="15"/>
      <c r="E29" s="15"/>
      <c r="F29" s="15"/>
      <c r="G29" s="15"/>
      <c r="H29" s="5" t="str">
        <f t="shared" si="5"/>
        <v>-</v>
      </c>
      <c r="I29" s="5" t="str">
        <f t="shared" si="3"/>
        <v>-</v>
      </c>
      <c r="J29" s="1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</row>
    <row r="30" spans="1:121" ht="12.75">
      <c r="A30" s="14"/>
      <c r="B30" s="14"/>
      <c r="C30" s="8" t="str">
        <f t="shared" si="4"/>
        <v> --</v>
      </c>
      <c r="D30" s="15"/>
      <c r="E30" s="15"/>
      <c r="F30" s="15"/>
      <c r="G30" s="15"/>
      <c r="H30" s="5" t="str">
        <f t="shared" si="5"/>
        <v>-</v>
      </c>
      <c r="I30" s="5" t="str">
        <f t="shared" si="3"/>
        <v>-</v>
      </c>
      <c r="J30" s="1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</row>
    <row r="31" spans="1:121" ht="12.75">
      <c r="A31" s="14"/>
      <c r="B31" s="14"/>
      <c r="C31" s="8" t="str">
        <f t="shared" si="4"/>
        <v> --</v>
      </c>
      <c r="D31" s="15"/>
      <c r="E31" s="15"/>
      <c r="F31" s="15"/>
      <c r="G31" s="15"/>
      <c r="H31" s="5" t="str">
        <f t="shared" si="5"/>
        <v>-</v>
      </c>
      <c r="I31" s="5" t="str">
        <f t="shared" si="3"/>
        <v>-</v>
      </c>
      <c r="J31" s="1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</row>
    <row r="32" spans="1:121" ht="12.75">
      <c r="A32" s="14"/>
      <c r="B32" s="14"/>
      <c r="C32" s="8" t="str">
        <f t="shared" si="4"/>
        <v> --</v>
      </c>
      <c r="D32" s="15"/>
      <c r="E32" s="15"/>
      <c r="F32" s="15"/>
      <c r="G32" s="15"/>
      <c r="H32" s="5" t="str">
        <f t="shared" si="5"/>
        <v>-</v>
      </c>
      <c r="I32" s="5" t="str">
        <f t="shared" si="3"/>
        <v>-</v>
      </c>
      <c r="J32" s="1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</row>
    <row r="33" spans="1:121" ht="12.75">
      <c r="A33" s="14"/>
      <c r="B33" s="14"/>
      <c r="C33" s="8" t="str">
        <f t="shared" si="4"/>
        <v> --</v>
      </c>
      <c r="D33" s="15"/>
      <c r="E33" s="15"/>
      <c r="F33" s="15"/>
      <c r="G33" s="15"/>
      <c r="H33" s="5" t="str">
        <f t="shared" si="5"/>
        <v>-</v>
      </c>
      <c r="I33" s="5" t="str">
        <f t="shared" si="3"/>
        <v>-</v>
      </c>
      <c r="J33" s="16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</row>
    <row r="34" spans="1:121" ht="12.75">
      <c r="A34" s="14"/>
      <c r="B34" s="14"/>
      <c r="C34" s="8" t="str">
        <f t="shared" si="4"/>
        <v> --</v>
      </c>
      <c r="D34" s="15"/>
      <c r="E34" s="15"/>
      <c r="F34" s="15"/>
      <c r="G34" s="15"/>
      <c r="H34" s="5" t="str">
        <f t="shared" si="5"/>
        <v>-</v>
      </c>
      <c r="I34" s="5" t="str">
        <f t="shared" si="3"/>
        <v>-</v>
      </c>
      <c r="J34" s="16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</row>
    <row r="35" spans="1:121" ht="12.75">
      <c r="A35" s="14"/>
      <c r="B35" s="14"/>
      <c r="C35" s="8" t="str">
        <f t="shared" si="4"/>
        <v> --</v>
      </c>
      <c r="D35" s="15"/>
      <c r="E35" s="15"/>
      <c r="F35" s="15"/>
      <c r="G35" s="15"/>
      <c r="H35" s="5" t="str">
        <f t="shared" si="5"/>
        <v>-</v>
      </c>
      <c r="I35" s="5" t="str">
        <f t="shared" si="3"/>
        <v>-</v>
      </c>
      <c r="J35" s="1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</row>
    <row r="36" spans="1:121" ht="12.75">
      <c r="A36" s="14"/>
      <c r="B36" s="14"/>
      <c r="C36" s="8" t="str">
        <f t="shared" si="4"/>
        <v> --</v>
      </c>
      <c r="D36" s="15"/>
      <c r="E36" s="15"/>
      <c r="F36" s="15"/>
      <c r="G36" s="15"/>
      <c r="H36" s="5" t="str">
        <f t="shared" si="5"/>
        <v>-</v>
      </c>
      <c r="I36" s="5" t="str">
        <f t="shared" si="3"/>
        <v>-</v>
      </c>
      <c r="J36" s="1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</row>
    <row r="37" spans="1:121" ht="12.75">
      <c r="A37" s="14"/>
      <c r="B37" s="14"/>
      <c r="C37" s="8" t="str">
        <f t="shared" si="4"/>
        <v> --</v>
      </c>
      <c r="D37" s="15"/>
      <c r="E37" s="15"/>
      <c r="F37" s="15"/>
      <c r="G37" s="15"/>
      <c r="H37" s="5" t="str">
        <f t="shared" si="5"/>
        <v>-</v>
      </c>
      <c r="I37" s="5" t="str">
        <f t="shared" si="3"/>
        <v>-</v>
      </c>
      <c r="J37" s="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</row>
    <row r="38" spans="1:121" ht="12.75">
      <c r="A38" s="14"/>
      <c r="B38" s="14"/>
      <c r="C38" s="8" t="str">
        <f t="shared" si="4"/>
        <v> --</v>
      </c>
      <c r="D38" s="15"/>
      <c r="E38" s="15"/>
      <c r="F38" s="15"/>
      <c r="G38" s="15"/>
      <c r="H38" s="5" t="str">
        <f t="shared" si="5"/>
        <v>-</v>
      </c>
      <c r="I38" s="5" t="str">
        <f t="shared" si="3"/>
        <v>-</v>
      </c>
      <c r="J38" s="16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</row>
    <row r="39" spans="1:121" ht="12.75">
      <c r="A39" s="14"/>
      <c r="B39" s="14"/>
      <c r="C39" s="8" t="str">
        <f t="shared" si="4"/>
        <v> --</v>
      </c>
      <c r="D39" s="15"/>
      <c r="E39" s="15"/>
      <c r="F39" s="15"/>
      <c r="G39" s="15"/>
      <c r="H39" s="5" t="str">
        <f t="shared" si="5"/>
        <v>-</v>
      </c>
      <c r="I39" s="5" t="str">
        <f t="shared" si="3"/>
        <v>-</v>
      </c>
      <c r="J39" s="16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</row>
    <row r="40" spans="1:121" ht="12.75">
      <c r="A40" s="14"/>
      <c r="B40" s="14"/>
      <c r="C40" s="8" t="str">
        <f t="shared" si="4"/>
        <v> --</v>
      </c>
      <c r="D40" s="15"/>
      <c r="E40" s="15"/>
      <c r="F40" s="15"/>
      <c r="G40" s="15"/>
      <c r="H40" s="5" t="str">
        <f t="shared" si="5"/>
        <v>-</v>
      </c>
      <c r="I40" s="5" t="str">
        <f t="shared" si="3"/>
        <v>-</v>
      </c>
      <c r="J40" s="16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</row>
    <row r="41" spans="1:121" ht="12.75">
      <c r="A41" s="14"/>
      <c r="B41" s="14"/>
      <c r="C41" s="8" t="str">
        <f t="shared" si="4"/>
        <v> --</v>
      </c>
      <c r="D41" s="15"/>
      <c r="E41" s="15"/>
      <c r="F41" s="15"/>
      <c r="G41" s="15"/>
      <c r="H41" s="5" t="str">
        <f t="shared" si="5"/>
        <v>-</v>
      </c>
      <c r="I41" s="5" t="str">
        <f t="shared" si="3"/>
        <v>-</v>
      </c>
      <c r="J41" s="16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</row>
    <row r="42" spans="1:121" ht="12.75">
      <c r="A42" s="14"/>
      <c r="B42" s="14"/>
      <c r="C42" s="8" t="str">
        <f t="shared" si="4"/>
        <v> --</v>
      </c>
      <c r="D42" s="15"/>
      <c r="E42" s="15"/>
      <c r="F42" s="15"/>
      <c r="G42" s="15"/>
      <c r="H42" s="5" t="str">
        <f t="shared" si="5"/>
        <v>-</v>
      </c>
      <c r="I42" s="5" t="str">
        <f t="shared" si="3"/>
        <v>-</v>
      </c>
      <c r="J42" s="1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</row>
    <row r="43" spans="1:121" ht="12.75">
      <c r="A43" s="14"/>
      <c r="B43" s="14"/>
      <c r="C43" s="8" t="str">
        <f t="shared" si="4"/>
        <v> --</v>
      </c>
      <c r="D43" s="15"/>
      <c r="E43" s="15"/>
      <c r="F43" s="15"/>
      <c r="G43" s="15"/>
      <c r="H43" s="5" t="str">
        <f t="shared" si="5"/>
        <v>-</v>
      </c>
      <c r="I43" s="5" t="str">
        <f t="shared" si="3"/>
        <v>-</v>
      </c>
      <c r="J43" s="1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</row>
    <row r="44" spans="1:121" ht="12.75">
      <c r="A44" s="14"/>
      <c r="B44" s="14"/>
      <c r="C44" s="8" t="str">
        <f t="shared" si="4"/>
        <v> --</v>
      </c>
      <c r="D44" s="15"/>
      <c r="E44" s="15"/>
      <c r="F44" s="15"/>
      <c r="G44" s="15"/>
      <c r="H44" s="5" t="str">
        <f t="shared" si="5"/>
        <v>-</v>
      </c>
      <c r="I44" s="5" t="str">
        <f t="shared" si="3"/>
        <v>-</v>
      </c>
      <c r="J44" s="1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</row>
    <row r="45" spans="1:121" ht="12.75">
      <c r="A45" s="14"/>
      <c r="B45" s="14"/>
      <c r="C45" s="8" t="str">
        <f t="shared" si="4"/>
        <v> --</v>
      </c>
      <c r="D45" s="15"/>
      <c r="E45" s="15"/>
      <c r="F45" s="15"/>
      <c r="G45" s="15"/>
      <c r="H45" s="5" t="str">
        <f t="shared" si="5"/>
        <v>-</v>
      </c>
      <c r="I45" s="5" t="str">
        <f t="shared" si="3"/>
        <v>-</v>
      </c>
      <c r="J45" s="1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</row>
    <row r="46" spans="1:121" ht="12.75">
      <c r="A46" s="14"/>
      <c r="B46" s="14"/>
      <c r="C46" s="8" t="str">
        <f t="shared" si="4"/>
        <v> --</v>
      </c>
      <c r="D46" s="15"/>
      <c r="E46" s="15"/>
      <c r="F46" s="15"/>
      <c r="G46" s="15"/>
      <c r="H46" s="5" t="str">
        <f t="shared" si="5"/>
        <v>-</v>
      </c>
      <c r="I46" s="5" t="str">
        <f t="shared" si="3"/>
        <v>-</v>
      </c>
      <c r="J46" s="1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</row>
    <row r="47" spans="1:121" ht="12.75">
      <c r="A47" s="14"/>
      <c r="B47" s="14"/>
      <c r="C47" s="8" t="str">
        <f t="shared" si="4"/>
        <v> --</v>
      </c>
      <c r="D47" s="15"/>
      <c r="E47" s="15"/>
      <c r="F47" s="15"/>
      <c r="G47" s="15"/>
      <c r="H47" s="5" t="str">
        <f t="shared" si="5"/>
        <v>-</v>
      </c>
      <c r="I47" s="5" t="str">
        <f t="shared" si="3"/>
        <v>-</v>
      </c>
      <c r="J47" s="1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</row>
    <row r="48" spans="1:121" ht="12.75">
      <c r="A48" s="14"/>
      <c r="B48" s="14"/>
      <c r="C48" s="8" t="str">
        <f t="shared" si="4"/>
        <v> --</v>
      </c>
      <c r="D48" s="15"/>
      <c r="E48" s="15"/>
      <c r="F48" s="15"/>
      <c r="G48" s="15"/>
      <c r="H48" s="5" t="str">
        <f t="shared" si="5"/>
        <v>-</v>
      </c>
      <c r="I48" s="5" t="str">
        <f t="shared" si="3"/>
        <v>-</v>
      </c>
      <c r="J48" s="16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</row>
    <row r="49" spans="1:121" ht="12.75">
      <c r="A49" s="14"/>
      <c r="B49" s="14"/>
      <c r="C49" s="8" t="str">
        <f t="shared" si="4"/>
        <v> --</v>
      </c>
      <c r="D49" s="15"/>
      <c r="E49" s="15"/>
      <c r="F49" s="15"/>
      <c r="G49" s="15"/>
      <c r="H49" s="5" t="str">
        <f t="shared" si="5"/>
        <v>-</v>
      </c>
      <c r="I49" s="5" t="str">
        <f t="shared" si="3"/>
        <v>-</v>
      </c>
      <c r="J49" s="16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</row>
    <row r="50" spans="1:121" ht="12.75">
      <c r="A50" s="14"/>
      <c r="B50" s="14"/>
      <c r="C50" s="8" t="str">
        <f t="shared" si="4"/>
        <v> --</v>
      </c>
      <c r="D50" s="15"/>
      <c r="E50" s="15"/>
      <c r="F50" s="15"/>
      <c r="G50" s="15"/>
      <c r="H50" s="5" t="str">
        <f t="shared" si="5"/>
        <v>-</v>
      </c>
      <c r="I50" s="5" t="str">
        <f t="shared" si="3"/>
        <v>-</v>
      </c>
      <c r="J50" s="1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</row>
    <row r="51" spans="1:121" ht="12.75">
      <c r="A51" s="14"/>
      <c r="B51" s="14"/>
      <c r="C51" s="8" t="str">
        <f t="shared" si="4"/>
        <v> --</v>
      </c>
      <c r="D51" s="15"/>
      <c r="E51" s="15"/>
      <c r="F51" s="15"/>
      <c r="G51" s="15"/>
      <c r="H51" s="5" t="str">
        <f t="shared" si="5"/>
        <v>-</v>
      </c>
      <c r="I51" s="5" t="str">
        <f t="shared" si="3"/>
        <v>-</v>
      </c>
      <c r="J51" s="16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</row>
    <row r="52" spans="1:121" ht="12.75">
      <c r="A52" s="14"/>
      <c r="B52" s="14"/>
      <c r="C52" s="8" t="str">
        <f t="shared" si="4"/>
        <v> --</v>
      </c>
      <c r="D52" s="15"/>
      <c r="E52" s="15"/>
      <c r="F52" s="15"/>
      <c r="G52" s="15"/>
      <c r="H52" s="5" t="str">
        <f t="shared" si="5"/>
        <v>-</v>
      </c>
      <c r="I52" s="5" t="str">
        <f t="shared" si="3"/>
        <v>-</v>
      </c>
      <c r="J52" s="16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</row>
    <row r="53" spans="1:121" ht="12.75">
      <c r="A53" s="14"/>
      <c r="B53" s="14"/>
      <c r="C53" s="8" t="str">
        <f t="shared" si="4"/>
        <v> --</v>
      </c>
      <c r="D53" s="15"/>
      <c r="E53" s="15"/>
      <c r="F53" s="15"/>
      <c r="G53" s="15"/>
      <c r="H53" s="5" t="str">
        <f t="shared" si="5"/>
        <v>-</v>
      </c>
      <c r="I53" s="5" t="str">
        <f t="shared" si="3"/>
        <v>-</v>
      </c>
      <c r="J53" s="16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</row>
    <row r="54" spans="1:121" ht="12.75">
      <c r="A54" s="14"/>
      <c r="B54" s="14"/>
      <c r="C54" s="8" t="str">
        <f t="shared" si="4"/>
        <v> --</v>
      </c>
      <c r="D54" s="15"/>
      <c r="E54" s="15"/>
      <c r="F54" s="15"/>
      <c r="G54" s="15"/>
      <c r="H54" s="5" t="str">
        <f t="shared" si="5"/>
        <v>-</v>
      </c>
      <c r="I54" s="5" t="str">
        <f t="shared" si="3"/>
        <v>-</v>
      </c>
      <c r="J54" s="1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</row>
    <row r="55" spans="1:121" ht="12.75">
      <c r="A55" s="14"/>
      <c r="B55" s="14"/>
      <c r="C55" s="8" t="str">
        <f t="shared" si="4"/>
        <v> --</v>
      </c>
      <c r="D55" s="15"/>
      <c r="E55" s="15"/>
      <c r="F55" s="15"/>
      <c r="G55" s="15"/>
      <c r="H55" s="5" t="str">
        <f t="shared" si="5"/>
        <v>-</v>
      </c>
      <c r="I55" s="5" t="str">
        <f t="shared" si="3"/>
        <v>-</v>
      </c>
      <c r="J55" s="16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</row>
    <row r="56" spans="1:121" ht="12.75">
      <c r="A56" s="14"/>
      <c r="B56" s="14"/>
      <c r="C56" s="8" t="str">
        <f t="shared" si="4"/>
        <v> --</v>
      </c>
      <c r="D56" s="15"/>
      <c r="E56" s="15"/>
      <c r="F56" s="15"/>
      <c r="G56" s="15"/>
      <c r="H56" s="5" t="str">
        <f t="shared" si="5"/>
        <v>-</v>
      </c>
      <c r="I56" s="5" t="str">
        <f t="shared" si="3"/>
        <v>-</v>
      </c>
      <c r="J56" s="16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</row>
    <row r="57" spans="1:121" ht="12.75">
      <c r="A57" s="14"/>
      <c r="B57" s="14"/>
      <c r="C57" s="8" t="str">
        <f t="shared" si="4"/>
        <v> --</v>
      </c>
      <c r="D57" s="15"/>
      <c r="E57" s="15"/>
      <c r="F57" s="15"/>
      <c r="G57" s="15"/>
      <c r="H57" s="5" t="str">
        <f t="shared" si="5"/>
        <v>-</v>
      </c>
      <c r="I57" s="5" t="str">
        <f aca="true" t="shared" si="6" ref="I57:I120">VLOOKUP(G57,AgeList,3,FALSE)</f>
        <v>-</v>
      </c>
      <c r="J57" s="16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</row>
    <row r="58" spans="1:121" ht="12.75">
      <c r="A58" s="14"/>
      <c r="B58" s="14"/>
      <c r="C58" s="8" t="str">
        <f t="shared" si="4"/>
        <v> --</v>
      </c>
      <c r="D58" s="15"/>
      <c r="E58" s="15"/>
      <c r="F58" s="15"/>
      <c r="G58" s="15"/>
      <c r="H58" s="5" t="str">
        <f t="shared" si="5"/>
        <v>-</v>
      </c>
      <c r="I58" s="5" t="str">
        <f t="shared" si="6"/>
        <v>-</v>
      </c>
      <c r="J58" s="16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</row>
    <row r="59" spans="1:121" ht="12.75">
      <c r="A59" s="14"/>
      <c r="B59" s="14"/>
      <c r="C59" s="8" t="str">
        <f t="shared" si="4"/>
        <v> --</v>
      </c>
      <c r="D59" s="15"/>
      <c r="E59" s="15"/>
      <c r="F59" s="15"/>
      <c r="G59" s="15"/>
      <c r="H59" s="5" t="str">
        <f t="shared" si="5"/>
        <v>-</v>
      </c>
      <c r="I59" s="5" t="str">
        <f t="shared" si="6"/>
        <v>-</v>
      </c>
      <c r="J59" s="16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</row>
    <row r="60" spans="1:121" ht="12.75">
      <c r="A60" s="14"/>
      <c r="B60" s="14"/>
      <c r="C60" s="8" t="str">
        <f t="shared" si="4"/>
        <v> --</v>
      </c>
      <c r="D60" s="15"/>
      <c r="E60" s="15"/>
      <c r="F60" s="15"/>
      <c r="G60" s="15"/>
      <c r="H60" s="5" t="str">
        <f t="shared" si="5"/>
        <v>-</v>
      </c>
      <c r="I60" s="5" t="str">
        <f t="shared" si="6"/>
        <v>-</v>
      </c>
      <c r="J60" s="1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</row>
    <row r="61" spans="1:121" ht="12.75">
      <c r="A61" s="14"/>
      <c r="B61" s="14"/>
      <c r="C61" s="8" t="str">
        <f t="shared" si="4"/>
        <v> --</v>
      </c>
      <c r="D61" s="15"/>
      <c r="E61" s="15"/>
      <c r="F61" s="15"/>
      <c r="G61" s="15"/>
      <c r="H61" s="5" t="str">
        <f t="shared" si="5"/>
        <v>-</v>
      </c>
      <c r="I61" s="5" t="str">
        <f t="shared" si="6"/>
        <v>-</v>
      </c>
      <c r="J61" s="16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</row>
    <row r="62" spans="1:121" ht="12.75">
      <c r="A62" s="14"/>
      <c r="B62" s="14"/>
      <c r="C62" s="8" t="str">
        <f t="shared" si="4"/>
        <v> --</v>
      </c>
      <c r="D62" s="15"/>
      <c r="E62" s="15"/>
      <c r="F62" s="15"/>
      <c r="G62" s="15"/>
      <c r="H62" s="5" t="str">
        <f t="shared" si="5"/>
        <v>-</v>
      </c>
      <c r="I62" s="5" t="str">
        <f t="shared" si="6"/>
        <v>-</v>
      </c>
      <c r="J62" s="16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</row>
    <row r="63" spans="1:121" ht="12.75">
      <c r="A63" s="14"/>
      <c r="B63" s="14"/>
      <c r="C63" s="8" t="str">
        <f t="shared" si="4"/>
        <v> --</v>
      </c>
      <c r="D63" s="15"/>
      <c r="E63" s="15"/>
      <c r="F63" s="15"/>
      <c r="G63" s="15"/>
      <c r="H63" s="5" t="str">
        <f t="shared" si="5"/>
        <v>-</v>
      </c>
      <c r="I63" s="5" t="str">
        <f t="shared" si="6"/>
        <v>-</v>
      </c>
      <c r="J63" s="1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</row>
    <row r="64" spans="1:121" ht="12.75">
      <c r="A64" s="14"/>
      <c r="B64" s="14"/>
      <c r="C64" s="8" t="str">
        <f t="shared" si="4"/>
        <v> --</v>
      </c>
      <c r="D64" s="15"/>
      <c r="E64" s="15"/>
      <c r="F64" s="15"/>
      <c r="G64" s="15"/>
      <c r="H64" s="5" t="str">
        <f t="shared" si="5"/>
        <v>-</v>
      </c>
      <c r="I64" s="5" t="str">
        <f t="shared" si="6"/>
        <v>-</v>
      </c>
      <c r="J64" s="16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</row>
    <row r="65" spans="1:121" ht="12.75">
      <c r="A65" s="14"/>
      <c r="B65" s="14"/>
      <c r="C65" s="8" t="str">
        <f t="shared" si="4"/>
        <v> --</v>
      </c>
      <c r="D65" s="15"/>
      <c r="E65" s="15"/>
      <c r="F65" s="15"/>
      <c r="G65" s="15"/>
      <c r="H65" s="5" t="str">
        <f t="shared" si="5"/>
        <v>-</v>
      </c>
      <c r="I65" s="5" t="str">
        <f t="shared" si="6"/>
        <v>-</v>
      </c>
      <c r="J65" s="16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</row>
    <row r="66" spans="1:121" ht="12.75">
      <c r="A66" s="14"/>
      <c r="B66" s="14"/>
      <c r="C66" s="8" t="str">
        <f t="shared" si="4"/>
        <v> --</v>
      </c>
      <c r="D66" s="15"/>
      <c r="E66" s="15"/>
      <c r="F66" s="15"/>
      <c r="G66" s="15"/>
      <c r="H66" s="5" t="str">
        <f t="shared" si="5"/>
        <v>-</v>
      </c>
      <c r="I66" s="5" t="str">
        <f t="shared" si="6"/>
        <v>-</v>
      </c>
      <c r="J66" s="1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</row>
    <row r="67" spans="1:121" ht="12.75">
      <c r="A67" s="14"/>
      <c r="B67" s="14"/>
      <c r="C67" s="8" t="str">
        <f t="shared" si="4"/>
        <v> --</v>
      </c>
      <c r="D67" s="15"/>
      <c r="E67" s="15"/>
      <c r="F67" s="15"/>
      <c r="G67" s="15"/>
      <c r="H67" s="5" t="str">
        <f t="shared" si="5"/>
        <v>-</v>
      </c>
      <c r="I67" s="5" t="str">
        <f t="shared" si="6"/>
        <v>-</v>
      </c>
      <c r="J67" s="16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</row>
    <row r="68" spans="1:121" ht="12.75">
      <c r="A68" s="14"/>
      <c r="B68" s="14"/>
      <c r="C68" s="8" t="str">
        <f t="shared" si="4"/>
        <v> --</v>
      </c>
      <c r="D68" s="15"/>
      <c r="E68" s="15"/>
      <c r="F68" s="15"/>
      <c r="G68" s="15"/>
      <c r="H68" s="5" t="str">
        <f t="shared" si="5"/>
        <v>-</v>
      </c>
      <c r="I68" s="5" t="str">
        <f t="shared" si="6"/>
        <v>-</v>
      </c>
      <c r="J68" s="16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</row>
    <row r="69" spans="1:121" ht="12.75">
      <c r="A69" s="14"/>
      <c r="B69" s="14"/>
      <c r="C69" s="8" t="str">
        <f t="shared" si="4"/>
        <v> --</v>
      </c>
      <c r="D69" s="15"/>
      <c r="E69" s="15"/>
      <c r="F69" s="15"/>
      <c r="G69" s="15"/>
      <c r="H69" s="5" t="str">
        <f t="shared" si="5"/>
        <v>-</v>
      </c>
      <c r="I69" s="5" t="str">
        <f t="shared" si="6"/>
        <v>-</v>
      </c>
      <c r="J69" s="16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</row>
    <row r="70" spans="1:121" ht="12.75">
      <c r="A70" s="14"/>
      <c r="B70" s="14"/>
      <c r="C70" s="8" t="str">
        <f t="shared" si="4"/>
        <v> --</v>
      </c>
      <c r="D70" s="15"/>
      <c r="E70" s="15"/>
      <c r="F70" s="15"/>
      <c r="G70" s="15"/>
      <c r="H70" s="5" t="str">
        <f t="shared" si="5"/>
        <v>-</v>
      </c>
      <c r="I70" s="5" t="str">
        <f t="shared" si="6"/>
        <v>-</v>
      </c>
      <c r="J70" s="16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</row>
    <row r="71" spans="1:121" ht="12.75">
      <c r="A71" s="14"/>
      <c r="B71" s="14"/>
      <c r="C71" s="8" t="str">
        <f t="shared" si="4"/>
        <v> --</v>
      </c>
      <c r="D71" s="15"/>
      <c r="E71" s="15"/>
      <c r="F71" s="15"/>
      <c r="G71" s="15"/>
      <c r="H71" s="5" t="str">
        <f t="shared" si="5"/>
        <v>-</v>
      </c>
      <c r="I71" s="5" t="str">
        <f t="shared" si="6"/>
        <v>-</v>
      </c>
      <c r="J71" s="16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</row>
    <row r="72" spans="1:121" ht="12.75">
      <c r="A72" s="14"/>
      <c r="B72" s="14"/>
      <c r="C72" s="8" t="str">
        <f t="shared" si="4"/>
        <v> --</v>
      </c>
      <c r="D72" s="15"/>
      <c r="E72" s="15"/>
      <c r="F72" s="15"/>
      <c r="G72" s="15"/>
      <c r="H72" s="5" t="str">
        <f t="shared" si="5"/>
        <v>-</v>
      </c>
      <c r="I72" s="5" t="str">
        <f t="shared" si="6"/>
        <v>-</v>
      </c>
      <c r="J72" s="16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</row>
    <row r="73" spans="1:121" ht="12.75">
      <c r="A73" s="14"/>
      <c r="B73" s="14"/>
      <c r="C73" s="8" t="str">
        <f t="shared" si="4"/>
        <v> --</v>
      </c>
      <c r="D73" s="15"/>
      <c r="E73" s="15"/>
      <c r="F73" s="15"/>
      <c r="G73" s="15"/>
      <c r="H73" s="5" t="str">
        <f t="shared" si="5"/>
        <v>-</v>
      </c>
      <c r="I73" s="5" t="str">
        <f t="shared" si="6"/>
        <v>-</v>
      </c>
      <c r="J73" s="16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</row>
    <row r="74" spans="1:121" ht="12.75">
      <c r="A74" s="14"/>
      <c r="B74" s="14"/>
      <c r="C74" s="8" t="str">
        <f t="shared" si="4"/>
        <v> --</v>
      </c>
      <c r="D74" s="15"/>
      <c r="E74" s="15"/>
      <c r="F74" s="15"/>
      <c r="G74" s="15"/>
      <c r="H74" s="5" t="str">
        <f t="shared" si="5"/>
        <v>-</v>
      </c>
      <c r="I74" s="5" t="str">
        <f t="shared" si="6"/>
        <v>-</v>
      </c>
      <c r="J74" s="16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</row>
    <row r="75" spans="1:121" ht="12.75">
      <c r="A75" s="14"/>
      <c r="B75" s="14"/>
      <c r="C75" s="8" t="str">
        <f t="shared" si="4"/>
        <v> --</v>
      </c>
      <c r="D75" s="15"/>
      <c r="E75" s="15"/>
      <c r="F75" s="15"/>
      <c r="G75" s="15"/>
      <c r="H75" s="5" t="str">
        <f t="shared" si="5"/>
        <v>-</v>
      </c>
      <c r="I75" s="5" t="str">
        <f t="shared" si="6"/>
        <v>-</v>
      </c>
      <c r="J75" s="16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</row>
    <row r="76" spans="1:121" ht="12.75">
      <c r="A76" s="14"/>
      <c r="B76" s="14"/>
      <c r="C76" s="8" t="str">
        <f t="shared" si="4"/>
        <v> --</v>
      </c>
      <c r="D76" s="15"/>
      <c r="E76" s="15"/>
      <c r="F76" s="15"/>
      <c r="G76" s="15"/>
      <c r="H76" s="5" t="str">
        <f t="shared" si="5"/>
        <v>-</v>
      </c>
      <c r="I76" s="5" t="str">
        <f t="shared" si="6"/>
        <v>-</v>
      </c>
      <c r="J76" s="1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</row>
    <row r="77" spans="1:121" ht="12.75">
      <c r="A77" s="14"/>
      <c r="B77" s="14"/>
      <c r="C77" s="8" t="str">
        <f t="shared" si="4"/>
        <v> --</v>
      </c>
      <c r="D77" s="15"/>
      <c r="E77" s="15"/>
      <c r="F77" s="15"/>
      <c r="G77" s="15"/>
      <c r="H77" s="5" t="str">
        <f t="shared" si="5"/>
        <v>-</v>
      </c>
      <c r="I77" s="5" t="str">
        <f t="shared" si="6"/>
        <v>-</v>
      </c>
      <c r="J77" s="16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</row>
    <row r="78" spans="1:121" ht="12.75">
      <c r="A78" s="14"/>
      <c r="B78" s="14"/>
      <c r="C78" s="8" t="str">
        <f t="shared" si="4"/>
        <v> --</v>
      </c>
      <c r="D78" s="15"/>
      <c r="E78" s="15"/>
      <c r="F78" s="15"/>
      <c r="G78" s="15"/>
      <c r="H78" s="5" t="str">
        <f t="shared" si="5"/>
        <v>-</v>
      </c>
      <c r="I78" s="5" t="str">
        <f t="shared" si="6"/>
        <v>-</v>
      </c>
      <c r="J78" s="16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</row>
    <row r="79" spans="1:121" ht="12.75">
      <c r="A79" s="14"/>
      <c r="B79" s="14"/>
      <c r="C79" s="8" t="str">
        <f t="shared" si="4"/>
        <v> --</v>
      </c>
      <c r="D79" s="15"/>
      <c r="E79" s="15"/>
      <c r="F79" s="15"/>
      <c r="G79" s="15"/>
      <c r="H79" s="5" t="str">
        <f t="shared" si="5"/>
        <v>-</v>
      </c>
      <c r="I79" s="5" t="str">
        <f t="shared" si="6"/>
        <v>-</v>
      </c>
      <c r="J79" s="16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</row>
    <row r="80" spans="1:121" ht="12.75">
      <c r="A80" s="14"/>
      <c r="B80" s="14"/>
      <c r="C80" s="8" t="str">
        <f t="shared" si="4"/>
        <v> --</v>
      </c>
      <c r="D80" s="15"/>
      <c r="E80" s="15"/>
      <c r="F80" s="15"/>
      <c r="G80" s="15"/>
      <c r="H80" s="5" t="str">
        <f t="shared" si="5"/>
        <v>-</v>
      </c>
      <c r="I80" s="5" t="str">
        <f t="shared" si="6"/>
        <v>-</v>
      </c>
      <c r="J80" s="16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</row>
    <row r="81" spans="1:121" ht="12.75">
      <c r="A81" s="14"/>
      <c r="B81" s="14"/>
      <c r="C81" s="8" t="str">
        <f t="shared" si="4"/>
        <v> --</v>
      </c>
      <c r="D81" s="15"/>
      <c r="E81" s="15"/>
      <c r="F81" s="15"/>
      <c r="G81" s="15"/>
      <c r="H81" s="5" t="str">
        <f t="shared" si="5"/>
        <v>-</v>
      </c>
      <c r="I81" s="5" t="str">
        <f t="shared" si="6"/>
        <v>-</v>
      </c>
      <c r="J81" s="16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</row>
    <row r="82" spans="1:121" ht="12.75">
      <c r="A82" s="14"/>
      <c r="B82" s="14"/>
      <c r="C82" s="8" t="str">
        <f t="shared" si="4"/>
        <v> --</v>
      </c>
      <c r="D82" s="15"/>
      <c r="E82" s="15"/>
      <c r="F82" s="15"/>
      <c r="G82" s="15"/>
      <c r="H82" s="5" t="str">
        <f t="shared" si="5"/>
        <v>-</v>
      </c>
      <c r="I82" s="5" t="str">
        <f t="shared" si="6"/>
        <v>-</v>
      </c>
      <c r="J82" s="16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</row>
    <row r="83" spans="1:121" ht="12.75">
      <c r="A83" s="14"/>
      <c r="B83" s="14"/>
      <c r="C83" s="8" t="str">
        <f t="shared" si="4"/>
        <v> --</v>
      </c>
      <c r="D83" s="15"/>
      <c r="E83" s="15"/>
      <c r="F83" s="15"/>
      <c r="G83" s="15"/>
      <c r="H83" s="5" t="str">
        <f t="shared" si="5"/>
        <v>-</v>
      </c>
      <c r="I83" s="5" t="str">
        <f t="shared" si="6"/>
        <v>-</v>
      </c>
      <c r="J83" s="16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</row>
    <row r="84" spans="1:121" ht="12.75">
      <c r="A84" s="14"/>
      <c r="B84" s="14"/>
      <c r="C84" s="8" t="str">
        <f t="shared" si="4"/>
        <v> --</v>
      </c>
      <c r="D84" s="15"/>
      <c r="E84" s="15"/>
      <c r="F84" s="15"/>
      <c r="G84" s="15"/>
      <c r="H84" s="5" t="str">
        <f t="shared" si="5"/>
        <v>-</v>
      </c>
      <c r="I84" s="5" t="str">
        <f t="shared" si="6"/>
        <v>-</v>
      </c>
      <c r="J84" s="16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</row>
    <row r="85" spans="1:121" ht="12.75">
      <c r="A85" s="14"/>
      <c r="B85" s="14"/>
      <c r="C85" s="8" t="str">
        <f t="shared" si="4"/>
        <v> --</v>
      </c>
      <c r="D85" s="15"/>
      <c r="E85" s="15"/>
      <c r="F85" s="15"/>
      <c r="G85" s="15"/>
      <c r="H85" s="5" t="str">
        <f t="shared" si="5"/>
        <v>-</v>
      </c>
      <c r="I85" s="5" t="str">
        <f t="shared" si="6"/>
        <v>-</v>
      </c>
      <c r="J85" s="16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</row>
    <row r="86" spans="1:121" ht="12.75">
      <c r="A86" s="14"/>
      <c r="B86" s="14"/>
      <c r="C86" s="8" t="str">
        <f t="shared" si="4"/>
        <v> --</v>
      </c>
      <c r="D86" s="15"/>
      <c r="E86" s="15"/>
      <c r="F86" s="15"/>
      <c r="G86" s="15"/>
      <c r="H86" s="5" t="str">
        <f t="shared" si="5"/>
        <v>-</v>
      </c>
      <c r="I86" s="5" t="str">
        <f t="shared" si="6"/>
        <v>-</v>
      </c>
      <c r="J86" s="16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</row>
    <row r="87" spans="1:121" ht="12.75">
      <c r="A87" s="14"/>
      <c r="B87" s="14"/>
      <c r="C87" s="8" t="str">
        <f t="shared" si="4"/>
        <v> --</v>
      </c>
      <c r="D87" s="15"/>
      <c r="E87" s="15"/>
      <c r="F87" s="15"/>
      <c r="G87" s="15"/>
      <c r="H87" s="5" t="str">
        <f t="shared" si="5"/>
        <v>-</v>
      </c>
      <c r="I87" s="5" t="str">
        <f t="shared" si="6"/>
        <v>-</v>
      </c>
      <c r="J87" s="16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</row>
    <row r="88" spans="1:121" ht="12.75">
      <c r="A88" s="14"/>
      <c r="B88" s="14"/>
      <c r="C88" s="8" t="str">
        <f t="shared" si="4"/>
        <v> --</v>
      </c>
      <c r="D88" s="15"/>
      <c r="E88" s="15"/>
      <c r="F88" s="15"/>
      <c r="G88" s="15"/>
      <c r="H88" s="5" t="str">
        <f t="shared" si="5"/>
        <v>-</v>
      </c>
      <c r="I88" s="5" t="str">
        <f t="shared" si="6"/>
        <v>-</v>
      </c>
      <c r="J88" s="16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</row>
    <row r="89" spans="1:121" ht="12.75">
      <c r="A89" s="14"/>
      <c r="B89" s="14"/>
      <c r="C89" s="8" t="str">
        <f aca="true" t="shared" si="7" ref="C89:C152">VLOOKUP(B89,VarList,2,FALSE)</f>
        <v> --</v>
      </c>
      <c r="D89" s="15"/>
      <c r="E89" s="15"/>
      <c r="F89" s="15"/>
      <c r="G89" s="15"/>
      <c r="H89" s="5" t="str">
        <f aca="true" t="shared" si="8" ref="H89:H152">VLOOKUP(G89,AgeList,2,FALSE)</f>
        <v>-</v>
      </c>
      <c r="I89" s="5" t="str">
        <f t="shared" si="6"/>
        <v>-</v>
      </c>
      <c r="J89" s="16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</row>
    <row r="90" spans="1:121" ht="12.75">
      <c r="A90" s="14"/>
      <c r="B90" s="14"/>
      <c r="C90" s="8" t="str">
        <f t="shared" si="7"/>
        <v> --</v>
      </c>
      <c r="D90" s="15"/>
      <c r="E90" s="15"/>
      <c r="F90" s="15"/>
      <c r="G90" s="15"/>
      <c r="H90" s="5" t="str">
        <f t="shared" si="8"/>
        <v>-</v>
      </c>
      <c r="I90" s="5" t="str">
        <f t="shared" si="6"/>
        <v>-</v>
      </c>
      <c r="J90" s="16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</row>
    <row r="91" spans="1:121" ht="12.75">
      <c r="A91" s="14"/>
      <c r="B91" s="14"/>
      <c r="C91" s="8" t="str">
        <f t="shared" si="7"/>
        <v> --</v>
      </c>
      <c r="D91" s="15"/>
      <c r="E91" s="15"/>
      <c r="F91" s="15"/>
      <c r="G91" s="15"/>
      <c r="H91" s="5" t="str">
        <f t="shared" si="8"/>
        <v>-</v>
      </c>
      <c r="I91" s="5" t="str">
        <f t="shared" si="6"/>
        <v>-</v>
      </c>
      <c r="J91" s="16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</row>
    <row r="92" spans="1:121" ht="12.75">
      <c r="A92" s="14"/>
      <c r="B92" s="14"/>
      <c r="C92" s="8" t="str">
        <f t="shared" si="7"/>
        <v> --</v>
      </c>
      <c r="D92" s="15"/>
      <c r="E92" s="15"/>
      <c r="F92" s="15"/>
      <c r="G92" s="15"/>
      <c r="H92" s="5" t="str">
        <f t="shared" si="8"/>
        <v>-</v>
      </c>
      <c r="I92" s="5" t="str">
        <f t="shared" si="6"/>
        <v>-</v>
      </c>
      <c r="J92" s="16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</row>
    <row r="93" spans="1:121" ht="12.75">
      <c r="A93" s="14"/>
      <c r="B93" s="14"/>
      <c r="C93" s="8" t="str">
        <f t="shared" si="7"/>
        <v> --</v>
      </c>
      <c r="D93" s="15"/>
      <c r="E93" s="15"/>
      <c r="F93" s="15"/>
      <c r="G93" s="15"/>
      <c r="H93" s="5" t="str">
        <f t="shared" si="8"/>
        <v>-</v>
      </c>
      <c r="I93" s="5" t="str">
        <f t="shared" si="6"/>
        <v>-</v>
      </c>
      <c r="J93" s="16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</row>
    <row r="94" spans="1:121" ht="12.75">
      <c r="A94" s="14"/>
      <c r="B94" s="14"/>
      <c r="C94" s="8" t="str">
        <f t="shared" si="7"/>
        <v> --</v>
      </c>
      <c r="D94" s="15"/>
      <c r="E94" s="15"/>
      <c r="F94" s="15"/>
      <c r="G94" s="15"/>
      <c r="H94" s="5" t="str">
        <f t="shared" si="8"/>
        <v>-</v>
      </c>
      <c r="I94" s="5" t="str">
        <f t="shared" si="6"/>
        <v>-</v>
      </c>
      <c r="J94" s="1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</row>
    <row r="95" spans="1:121" ht="12.75">
      <c r="A95" s="14"/>
      <c r="B95" s="14"/>
      <c r="C95" s="8" t="str">
        <f t="shared" si="7"/>
        <v> --</v>
      </c>
      <c r="D95" s="15"/>
      <c r="E95" s="15"/>
      <c r="F95" s="15"/>
      <c r="G95" s="15"/>
      <c r="H95" s="5" t="str">
        <f t="shared" si="8"/>
        <v>-</v>
      </c>
      <c r="I95" s="5" t="str">
        <f t="shared" si="6"/>
        <v>-</v>
      </c>
      <c r="J95" s="16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</row>
    <row r="96" spans="1:121" ht="12.75">
      <c r="A96" s="14"/>
      <c r="B96" s="14"/>
      <c r="C96" s="8" t="str">
        <f t="shared" si="7"/>
        <v> --</v>
      </c>
      <c r="D96" s="15"/>
      <c r="E96" s="15"/>
      <c r="F96" s="15"/>
      <c r="G96" s="15"/>
      <c r="H96" s="5" t="str">
        <f t="shared" si="8"/>
        <v>-</v>
      </c>
      <c r="I96" s="5" t="str">
        <f t="shared" si="6"/>
        <v>-</v>
      </c>
      <c r="J96" s="16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</row>
    <row r="97" spans="1:121" ht="12.75">
      <c r="A97" s="14"/>
      <c r="B97" s="14"/>
      <c r="C97" s="8" t="str">
        <f t="shared" si="7"/>
        <v> --</v>
      </c>
      <c r="D97" s="15"/>
      <c r="E97" s="15"/>
      <c r="F97" s="15"/>
      <c r="G97" s="15"/>
      <c r="H97" s="5" t="str">
        <f t="shared" si="8"/>
        <v>-</v>
      </c>
      <c r="I97" s="5" t="str">
        <f t="shared" si="6"/>
        <v>-</v>
      </c>
      <c r="J97" s="16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</row>
    <row r="98" spans="1:121" ht="12.75">
      <c r="A98" s="14"/>
      <c r="B98" s="14"/>
      <c r="C98" s="8" t="str">
        <f t="shared" si="7"/>
        <v> --</v>
      </c>
      <c r="D98" s="15"/>
      <c r="E98" s="15"/>
      <c r="F98" s="15"/>
      <c r="G98" s="15"/>
      <c r="H98" s="5" t="str">
        <f t="shared" si="8"/>
        <v>-</v>
      </c>
      <c r="I98" s="5" t="str">
        <f t="shared" si="6"/>
        <v>-</v>
      </c>
      <c r="J98" s="16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</row>
    <row r="99" spans="1:121" ht="12.75">
      <c r="A99" s="14"/>
      <c r="B99" s="14"/>
      <c r="C99" s="8" t="str">
        <f t="shared" si="7"/>
        <v> --</v>
      </c>
      <c r="D99" s="15"/>
      <c r="E99" s="15"/>
      <c r="F99" s="15"/>
      <c r="G99" s="15"/>
      <c r="H99" s="5" t="str">
        <f t="shared" si="8"/>
        <v>-</v>
      </c>
      <c r="I99" s="5" t="str">
        <f t="shared" si="6"/>
        <v>-</v>
      </c>
      <c r="J99" s="16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</row>
    <row r="100" spans="1:121" ht="12.75">
      <c r="A100" s="14"/>
      <c r="B100" s="14"/>
      <c r="C100" s="8" t="str">
        <f t="shared" si="7"/>
        <v> --</v>
      </c>
      <c r="D100" s="15"/>
      <c r="E100" s="15"/>
      <c r="F100" s="15"/>
      <c r="G100" s="15"/>
      <c r="H100" s="5" t="str">
        <f t="shared" si="8"/>
        <v>-</v>
      </c>
      <c r="I100" s="5" t="str">
        <f t="shared" si="6"/>
        <v>-</v>
      </c>
      <c r="J100" s="16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</row>
    <row r="101" spans="1:121" ht="12.75">
      <c r="A101" s="14"/>
      <c r="B101" s="14"/>
      <c r="C101" s="8" t="str">
        <f t="shared" si="7"/>
        <v> --</v>
      </c>
      <c r="D101" s="15"/>
      <c r="E101" s="15"/>
      <c r="F101" s="15"/>
      <c r="G101" s="15"/>
      <c r="H101" s="5" t="str">
        <f t="shared" si="8"/>
        <v>-</v>
      </c>
      <c r="I101" s="5" t="str">
        <f t="shared" si="6"/>
        <v>-</v>
      </c>
      <c r="J101" s="16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</row>
    <row r="102" spans="1:121" ht="12.75">
      <c r="A102" s="14"/>
      <c r="B102" s="14"/>
      <c r="C102" s="8" t="str">
        <f t="shared" si="7"/>
        <v> --</v>
      </c>
      <c r="D102" s="15"/>
      <c r="E102" s="15"/>
      <c r="F102" s="15"/>
      <c r="G102" s="15"/>
      <c r="H102" s="5" t="str">
        <f t="shared" si="8"/>
        <v>-</v>
      </c>
      <c r="I102" s="5" t="str">
        <f t="shared" si="6"/>
        <v>-</v>
      </c>
      <c r="J102" s="16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</row>
    <row r="103" spans="1:121" ht="12.75">
      <c r="A103" s="14"/>
      <c r="B103" s="14"/>
      <c r="C103" s="8" t="str">
        <f t="shared" si="7"/>
        <v> --</v>
      </c>
      <c r="D103" s="15"/>
      <c r="E103" s="15"/>
      <c r="F103" s="15"/>
      <c r="G103" s="15"/>
      <c r="H103" s="5" t="str">
        <f t="shared" si="8"/>
        <v>-</v>
      </c>
      <c r="I103" s="5" t="str">
        <f t="shared" si="6"/>
        <v>-</v>
      </c>
      <c r="J103" s="16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</row>
    <row r="104" spans="1:121" ht="12.75">
      <c r="A104" s="14"/>
      <c r="B104" s="14"/>
      <c r="C104" s="8" t="str">
        <f t="shared" si="7"/>
        <v> --</v>
      </c>
      <c r="D104" s="15"/>
      <c r="E104" s="15"/>
      <c r="F104" s="15"/>
      <c r="G104" s="15"/>
      <c r="H104" s="5" t="str">
        <f t="shared" si="8"/>
        <v>-</v>
      </c>
      <c r="I104" s="5" t="str">
        <f t="shared" si="6"/>
        <v>-</v>
      </c>
      <c r="J104" s="16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</row>
    <row r="105" spans="1:121" ht="12.75">
      <c r="A105" s="14"/>
      <c r="B105" s="14"/>
      <c r="C105" s="8" t="str">
        <f t="shared" si="7"/>
        <v> --</v>
      </c>
      <c r="D105" s="15"/>
      <c r="E105" s="15"/>
      <c r="F105" s="15"/>
      <c r="G105" s="15"/>
      <c r="H105" s="5" t="str">
        <f t="shared" si="8"/>
        <v>-</v>
      </c>
      <c r="I105" s="5" t="str">
        <f t="shared" si="6"/>
        <v>-</v>
      </c>
      <c r="J105" s="16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</row>
    <row r="106" spans="1:121" ht="12.75">
      <c r="A106" s="14"/>
      <c r="B106" s="14"/>
      <c r="C106" s="8" t="str">
        <f t="shared" si="7"/>
        <v> --</v>
      </c>
      <c r="D106" s="15"/>
      <c r="E106" s="15"/>
      <c r="F106" s="15"/>
      <c r="G106" s="15"/>
      <c r="H106" s="5" t="str">
        <f t="shared" si="8"/>
        <v>-</v>
      </c>
      <c r="I106" s="5" t="str">
        <f t="shared" si="6"/>
        <v>-</v>
      </c>
      <c r="J106" s="16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</row>
    <row r="107" spans="1:121" ht="12.75">
      <c r="A107" s="14"/>
      <c r="B107" s="14"/>
      <c r="C107" s="8" t="str">
        <f t="shared" si="7"/>
        <v> --</v>
      </c>
      <c r="D107" s="15"/>
      <c r="E107" s="15"/>
      <c r="F107" s="15"/>
      <c r="G107" s="15"/>
      <c r="H107" s="5" t="str">
        <f t="shared" si="8"/>
        <v>-</v>
      </c>
      <c r="I107" s="5" t="str">
        <f t="shared" si="6"/>
        <v>-</v>
      </c>
      <c r="J107" s="16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</row>
    <row r="108" spans="1:121" ht="12.75">
      <c r="A108" s="14"/>
      <c r="B108" s="14"/>
      <c r="C108" s="8" t="str">
        <f t="shared" si="7"/>
        <v> --</v>
      </c>
      <c r="D108" s="15"/>
      <c r="E108" s="15"/>
      <c r="F108" s="15"/>
      <c r="G108" s="15"/>
      <c r="H108" s="5" t="str">
        <f t="shared" si="8"/>
        <v>-</v>
      </c>
      <c r="I108" s="5" t="str">
        <f t="shared" si="6"/>
        <v>-</v>
      </c>
      <c r="J108" s="16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</row>
    <row r="109" spans="1:121" ht="12.75">
      <c r="A109" s="14"/>
      <c r="B109" s="14"/>
      <c r="C109" s="8" t="str">
        <f t="shared" si="7"/>
        <v> --</v>
      </c>
      <c r="D109" s="15"/>
      <c r="E109" s="15"/>
      <c r="F109" s="15"/>
      <c r="G109" s="15"/>
      <c r="H109" s="5" t="str">
        <f t="shared" si="8"/>
        <v>-</v>
      </c>
      <c r="I109" s="5" t="str">
        <f t="shared" si="6"/>
        <v>-</v>
      </c>
      <c r="J109" s="16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</row>
    <row r="110" spans="1:121" ht="12.75">
      <c r="A110" s="14"/>
      <c r="B110" s="14"/>
      <c r="C110" s="8" t="str">
        <f t="shared" si="7"/>
        <v> --</v>
      </c>
      <c r="D110" s="15"/>
      <c r="E110" s="15"/>
      <c r="F110" s="15"/>
      <c r="G110" s="15"/>
      <c r="H110" s="5" t="str">
        <f t="shared" si="8"/>
        <v>-</v>
      </c>
      <c r="I110" s="5" t="str">
        <f t="shared" si="6"/>
        <v>-</v>
      </c>
      <c r="J110" s="16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</row>
    <row r="111" spans="1:121" ht="12.75">
      <c r="A111" s="14"/>
      <c r="B111" s="14"/>
      <c r="C111" s="8" t="str">
        <f t="shared" si="7"/>
        <v> --</v>
      </c>
      <c r="D111" s="15"/>
      <c r="E111" s="15"/>
      <c r="F111" s="15"/>
      <c r="G111" s="15"/>
      <c r="H111" s="5" t="str">
        <f t="shared" si="8"/>
        <v>-</v>
      </c>
      <c r="I111" s="5" t="str">
        <f t="shared" si="6"/>
        <v>-</v>
      </c>
      <c r="J111" s="16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</row>
    <row r="112" spans="1:121" ht="12.75">
      <c r="A112" s="14"/>
      <c r="B112" s="14"/>
      <c r="C112" s="8" t="str">
        <f t="shared" si="7"/>
        <v> --</v>
      </c>
      <c r="D112" s="15"/>
      <c r="E112" s="15"/>
      <c r="F112" s="15"/>
      <c r="G112" s="15"/>
      <c r="H112" s="5" t="str">
        <f t="shared" si="8"/>
        <v>-</v>
      </c>
      <c r="I112" s="5" t="str">
        <f t="shared" si="6"/>
        <v>-</v>
      </c>
      <c r="J112" s="16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</row>
    <row r="113" spans="1:121" ht="12.75">
      <c r="A113" s="14"/>
      <c r="B113" s="14"/>
      <c r="C113" s="8" t="str">
        <f t="shared" si="7"/>
        <v> --</v>
      </c>
      <c r="D113" s="15"/>
      <c r="E113" s="15"/>
      <c r="F113" s="15"/>
      <c r="G113" s="15"/>
      <c r="H113" s="5" t="str">
        <f t="shared" si="8"/>
        <v>-</v>
      </c>
      <c r="I113" s="5" t="str">
        <f t="shared" si="6"/>
        <v>-</v>
      </c>
      <c r="J113" s="16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</row>
    <row r="114" spans="1:121" ht="12.75">
      <c r="A114" s="14"/>
      <c r="B114" s="14"/>
      <c r="C114" s="8" t="str">
        <f t="shared" si="7"/>
        <v> --</v>
      </c>
      <c r="D114" s="15"/>
      <c r="E114" s="15"/>
      <c r="F114" s="15"/>
      <c r="G114" s="15"/>
      <c r="H114" s="5" t="str">
        <f t="shared" si="8"/>
        <v>-</v>
      </c>
      <c r="I114" s="5" t="str">
        <f t="shared" si="6"/>
        <v>-</v>
      </c>
      <c r="J114" s="16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</row>
    <row r="115" spans="1:121" ht="12.75">
      <c r="A115" s="14"/>
      <c r="B115" s="14"/>
      <c r="C115" s="8" t="str">
        <f t="shared" si="7"/>
        <v> --</v>
      </c>
      <c r="D115" s="15"/>
      <c r="E115" s="15"/>
      <c r="F115" s="15"/>
      <c r="G115" s="15"/>
      <c r="H115" s="5" t="str">
        <f t="shared" si="8"/>
        <v>-</v>
      </c>
      <c r="I115" s="5" t="str">
        <f t="shared" si="6"/>
        <v>-</v>
      </c>
      <c r="J115" s="16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</row>
    <row r="116" spans="1:121" ht="12.75">
      <c r="A116" s="14"/>
      <c r="B116" s="14"/>
      <c r="C116" s="8" t="str">
        <f t="shared" si="7"/>
        <v> --</v>
      </c>
      <c r="D116" s="15"/>
      <c r="E116" s="15"/>
      <c r="F116" s="15"/>
      <c r="G116" s="15"/>
      <c r="H116" s="5" t="str">
        <f t="shared" si="8"/>
        <v>-</v>
      </c>
      <c r="I116" s="5" t="str">
        <f t="shared" si="6"/>
        <v>-</v>
      </c>
      <c r="J116" s="16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</row>
    <row r="117" spans="1:121" ht="12.75">
      <c r="A117" s="14"/>
      <c r="B117" s="14"/>
      <c r="C117" s="8" t="str">
        <f t="shared" si="7"/>
        <v> --</v>
      </c>
      <c r="D117" s="15"/>
      <c r="E117" s="15"/>
      <c r="F117" s="15"/>
      <c r="G117" s="15"/>
      <c r="H117" s="5" t="str">
        <f t="shared" si="8"/>
        <v>-</v>
      </c>
      <c r="I117" s="5" t="str">
        <f t="shared" si="6"/>
        <v>-</v>
      </c>
      <c r="J117" s="16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</row>
    <row r="118" spans="1:121" ht="12.75">
      <c r="A118" s="14"/>
      <c r="B118" s="14"/>
      <c r="C118" s="8" t="str">
        <f t="shared" si="7"/>
        <v> --</v>
      </c>
      <c r="D118" s="15"/>
      <c r="E118" s="15"/>
      <c r="F118" s="15"/>
      <c r="G118" s="15"/>
      <c r="H118" s="5" t="str">
        <f t="shared" si="8"/>
        <v>-</v>
      </c>
      <c r="I118" s="5" t="str">
        <f t="shared" si="6"/>
        <v>-</v>
      </c>
      <c r="J118" s="16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</row>
    <row r="119" spans="1:121" ht="12.75">
      <c r="A119" s="14"/>
      <c r="B119" s="14"/>
      <c r="C119" s="8" t="str">
        <f t="shared" si="7"/>
        <v> --</v>
      </c>
      <c r="D119" s="15"/>
      <c r="E119" s="15"/>
      <c r="F119" s="15"/>
      <c r="G119" s="15"/>
      <c r="H119" s="5" t="str">
        <f t="shared" si="8"/>
        <v>-</v>
      </c>
      <c r="I119" s="5" t="str">
        <f t="shared" si="6"/>
        <v>-</v>
      </c>
      <c r="J119" s="16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</row>
    <row r="120" spans="1:121" ht="12.75">
      <c r="A120" s="14"/>
      <c r="B120" s="14"/>
      <c r="C120" s="8" t="str">
        <f t="shared" si="7"/>
        <v> --</v>
      </c>
      <c r="D120" s="15"/>
      <c r="E120" s="15"/>
      <c r="F120" s="15"/>
      <c r="G120" s="15"/>
      <c r="H120" s="5" t="str">
        <f t="shared" si="8"/>
        <v>-</v>
      </c>
      <c r="I120" s="5" t="str">
        <f t="shared" si="6"/>
        <v>-</v>
      </c>
      <c r="J120" s="16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</row>
    <row r="121" spans="1:121" ht="12.75">
      <c r="A121" s="14"/>
      <c r="B121" s="14"/>
      <c r="C121" s="8" t="str">
        <f t="shared" si="7"/>
        <v> --</v>
      </c>
      <c r="D121" s="15"/>
      <c r="E121" s="15"/>
      <c r="F121" s="15"/>
      <c r="G121" s="15"/>
      <c r="H121" s="5" t="str">
        <f t="shared" si="8"/>
        <v>-</v>
      </c>
      <c r="I121" s="5" t="str">
        <f aca="true" t="shared" si="9" ref="I121:I184">VLOOKUP(G121,AgeList,3,FALSE)</f>
        <v>-</v>
      </c>
      <c r="J121" s="16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</row>
    <row r="122" spans="1:121" ht="12.75">
      <c r="A122" s="14"/>
      <c r="B122" s="14"/>
      <c r="C122" s="8" t="str">
        <f t="shared" si="7"/>
        <v> --</v>
      </c>
      <c r="D122" s="15"/>
      <c r="E122" s="15"/>
      <c r="F122" s="15"/>
      <c r="G122" s="15"/>
      <c r="H122" s="5" t="str">
        <f t="shared" si="8"/>
        <v>-</v>
      </c>
      <c r="I122" s="5" t="str">
        <f t="shared" si="9"/>
        <v>-</v>
      </c>
      <c r="J122" s="16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</row>
    <row r="123" spans="1:121" ht="12.75">
      <c r="A123" s="14"/>
      <c r="B123" s="14"/>
      <c r="C123" s="8" t="str">
        <f t="shared" si="7"/>
        <v> --</v>
      </c>
      <c r="D123" s="15"/>
      <c r="E123" s="15"/>
      <c r="F123" s="15"/>
      <c r="G123" s="15"/>
      <c r="H123" s="5" t="str">
        <f t="shared" si="8"/>
        <v>-</v>
      </c>
      <c r="I123" s="5" t="str">
        <f t="shared" si="9"/>
        <v>-</v>
      </c>
      <c r="J123" s="16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</row>
    <row r="124" spans="1:121" ht="12.75">
      <c r="A124" s="14"/>
      <c r="B124" s="14"/>
      <c r="C124" s="8" t="str">
        <f t="shared" si="7"/>
        <v> --</v>
      </c>
      <c r="D124" s="15"/>
      <c r="E124" s="15"/>
      <c r="F124" s="15"/>
      <c r="G124" s="15"/>
      <c r="H124" s="5" t="str">
        <f t="shared" si="8"/>
        <v>-</v>
      </c>
      <c r="I124" s="5" t="str">
        <f t="shared" si="9"/>
        <v>-</v>
      </c>
      <c r="J124" s="16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</row>
    <row r="125" spans="1:121" ht="12.75">
      <c r="A125" s="14"/>
      <c r="B125" s="14"/>
      <c r="C125" s="8" t="str">
        <f t="shared" si="7"/>
        <v> --</v>
      </c>
      <c r="D125" s="15"/>
      <c r="E125" s="15"/>
      <c r="F125" s="15"/>
      <c r="G125" s="15"/>
      <c r="H125" s="5" t="str">
        <f t="shared" si="8"/>
        <v>-</v>
      </c>
      <c r="I125" s="5" t="str">
        <f t="shared" si="9"/>
        <v>-</v>
      </c>
      <c r="J125" s="16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</row>
    <row r="126" spans="1:121" ht="12.75">
      <c r="A126" s="14"/>
      <c r="B126" s="14"/>
      <c r="C126" s="8" t="str">
        <f t="shared" si="7"/>
        <v> --</v>
      </c>
      <c r="D126" s="15"/>
      <c r="E126" s="15"/>
      <c r="F126" s="15"/>
      <c r="G126" s="15"/>
      <c r="H126" s="5" t="str">
        <f t="shared" si="8"/>
        <v>-</v>
      </c>
      <c r="I126" s="5" t="str">
        <f t="shared" si="9"/>
        <v>-</v>
      </c>
      <c r="J126" s="16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</row>
    <row r="127" spans="1:121" ht="12.75">
      <c r="A127" s="14"/>
      <c r="B127" s="14"/>
      <c r="C127" s="8" t="str">
        <f t="shared" si="7"/>
        <v> --</v>
      </c>
      <c r="D127" s="15"/>
      <c r="E127" s="15"/>
      <c r="F127" s="15"/>
      <c r="G127" s="15"/>
      <c r="H127" s="5" t="str">
        <f t="shared" si="8"/>
        <v>-</v>
      </c>
      <c r="I127" s="5" t="str">
        <f t="shared" si="9"/>
        <v>-</v>
      </c>
      <c r="J127" s="16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</row>
    <row r="128" spans="1:121" ht="12.75">
      <c r="A128" s="14"/>
      <c r="B128" s="14"/>
      <c r="C128" s="8" t="str">
        <f t="shared" si="7"/>
        <v> --</v>
      </c>
      <c r="D128" s="15"/>
      <c r="E128" s="15"/>
      <c r="F128" s="15"/>
      <c r="G128" s="15"/>
      <c r="H128" s="5" t="str">
        <f t="shared" si="8"/>
        <v>-</v>
      </c>
      <c r="I128" s="5" t="str">
        <f t="shared" si="9"/>
        <v>-</v>
      </c>
      <c r="J128" s="16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</row>
    <row r="129" spans="1:121" ht="12.75">
      <c r="A129" s="14"/>
      <c r="B129" s="14"/>
      <c r="C129" s="8" t="str">
        <f t="shared" si="7"/>
        <v> --</v>
      </c>
      <c r="D129" s="15"/>
      <c r="E129" s="15"/>
      <c r="F129" s="15"/>
      <c r="G129" s="15"/>
      <c r="H129" s="5" t="str">
        <f t="shared" si="8"/>
        <v>-</v>
      </c>
      <c r="I129" s="5" t="str">
        <f t="shared" si="9"/>
        <v>-</v>
      </c>
      <c r="J129" s="16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</row>
    <row r="130" spans="1:121" ht="12.75">
      <c r="A130" s="14"/>
      <c r="B130" s="14"/>
      <c r="C130" s="8" t="str">
        <f t="shared" si="7"/>
        <v> --</v>
      </c>
      <c r="D130" s="15"/>
      <c r="E130" s="15"/>
      <c r="F130" s="15"/>
      <c r="G130" s="15"/>
      <c r="H130" s="5" t="str">
        <f t="shared" si="8"/>
        <v>-</v>
      </c>
      <c r="I130" s="5" t="str">
        <f t="shared" si="9"/>
        <v>-</v>
      </c>
      <c r="J130" s="16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</row>
    <row r="131" spans="1:121" ht="12.75">
      <c r="A131" s="14"/>
      <c r="B131" s="14"/>
      <c r="C131" s="8" t="str">
        <f t="shared" si="7"/>
        <v> --</v>
      </c>
      <c r="D131" s="15"/>
      <c r="E131" s="15"/>
      <c r="F131" s="15"/>
      <c r="G131" s="15"/>
      <c r="H131" s="5" t="str">
        <f t="shared" si="8"/>
        <v>-</v>
      </c>
      <c r="I131" s="5" t="str">
        <f t="shared" si="9"/>
        <v>-</v>
      </c>
      <c r="J131" s="16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</row>
    <row r="132" spans="1:121" ht="12.75">
      <c r="A132" s="14"/>
      <c r="B132" s="14"/>
      <c r="C132" s="8" t="str">
        <f t="shared" si="7"/>
        <v> --</v>
      </c>
      <c r="D132" s="15"/>
      <c r="E132" s="15"/>
      <c r="F132" s="15"/>
      <c r="G132" s="15"/>
      <c r="H132" s="5" t="str">
        <f t="shared" si="8"/>
        <v>-</v>
      </c>
      <c r="I132" s="5" t="str">
        <f t="shared" si="9"/>
        <v>-</v>
      </c>
      <c r="J132" s="16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</row>
    <row r="133" spans="1:121" ht="12.75">
      <c r="A133" s="14"/>
      <c r="B133" s="14"/>
      <c r="C133" s="8" t="str">
        <f t="shared" si="7"/>
        <v> --</v>
      </c>
      <c r="D133" s="15"/>
      <c r="E133" s="15"/>
      <c r="F133" s="15"/>
      <c r="G133" s="15"/>
      <c r="H133" s="5" t="str">
        <f t="shared" si="8"/>
        <v>-</v>
      </c>
      <c r="I133" s="5" t="str">
        <f t="shared" si="9"/>
        <v>-</v>
      </c>
      <c r="J133" s="16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</row>
    <row r="134" spans="1:121" ht="12.75">
      <c r="A134" s="14"/>
      <c r="B134" s="14"/>
      <c r="C134" s="8" t="str">
        <f t="shared" si="7"/>
        <v> --</v>
      </c>
      <c r="D134" s="15"/>
      <c r="E134" s="15"/>
      <c r="F134" s="15"/>
      <c r="G134" s="15"/>
      <c r="H134" s="5" t="str">
        <f t="shared" si="8"/>
        <v>-</v>
      </c>
      <c r="I134" s="5" t="str">
        <f t="shared" si="9"/>
        <v>-</v>
      </c>
      <c r="J134" s="16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</row>
    <row r="135" spans="1:121" ht="12.75">
      <c r="A135" s="14"/>
      <c r="B135" s="14"/>
      <c r="C135" s="8" t="str">
        <f t="shared" si="7"/>
        <v> --</v>
      </c>
      <c r="D135" s="15"/>
      <c r="E135" s="15"/>
      <c r="F135" s="15"/>
      <c r="G135" s="15"/>
      <c r="H135" s="5" t="str">
        <f t="shared" si="8"/>
        <v>-</v>
      </c>
      <c r="I135" s="5" t="str">
        <f t="shared" si="9"/>
        <v>-</v>
      </c>
      <c r="J135" s="16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</row>
    <row r="136" spans="1:121" ht="12.75">
      <c r="A136" s="14"/>
      <c r="B136" s="14"/>
      <c r="C136" s="8" t="str">
        <f t="shared" si="7"/>
        <v> --</v>
      </c>
      <c r="D136" s="15"/>
      <c r="E136" s="15"/>
      <c r="F136" s="15"/>
      <c r="G136" s="15"/>
      <c r="H136" s="5" t="str">
        <f t="shared" si="8"/>
        <v>-</v>
      </c>
      <c r="I136" s="5" t="str">
        <f t="shared" si="9"/>
        <v>-</v>
      </c>
      <c r="J136" s="16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</row>
    <row r="137" spans="1:121" ht="12.75">
      <c r="A137" s="14"/>
      <c r="B137" s="14"/>
      <c r="C137" s="8" t="str">
        <f t="shared" si="7"/>
        <v> --</v>
      </c>
      <c r="D137" s="15"/>
      <c r="E137" s="15"/>
      <c r="F137" s="15"/>
      <c r="G137" s="15"/>
      <c r="H137" s="5" t="str">
        <f t="shared" si="8"/>
        <v>-</v>
      </c>
      <c r="I137" s="5" t="str">
        <f t="shared" si="9"/>
        <v>-</v>
      </c>
      <c r="J137" s="16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</row>
    <row r="138" spans="1:121" ht="12.75">
      <c r="A138" s="14"/>
      <c r="B138" s="14"/>
      <c r="C138" s="8" t="str">
        <f t="shared" si="7"/>
        <v> --</v>
      </c>
      <c r="D138" s="15"/>
      <c r="E138" s="15"/>
      <c r="F138" s="15"/>
      <c r="G138" s="15"/>
      <c r="H138" s="5" t="str">
        <f t="shared" si="8"/>
        <v>-</v>
      </c>
      <c r="I138" s="5" t="str">
        <f t="shared" si="9"/>
        <v>-</v>
      </c>
      <c r="J138" s="16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</row>
    <row r="139" spans="1:121" ht="12.75">
      <c r="A139" s="14"/>
      <c r="B139" s="14"/>
      <c r="C139" s="8" t="str">
        <f t="shared" si="7"/>
        <v> --</v>
      </c>
      <c r="D139" s="15"/>
      <c r="E139" s="15"/>
      <c r="F139" s="15"/>
      <c r="G139" s="15"/>
      <c r="H139" s="5" t="str">
        <f t="shared" si="8"/>
        <v>-</v>
      </c>
      <c r="I139" s="5" t="str">
        <f t="shared" si="9"/>
        <v>-</v>
      </c>
      <c r="J139" s="16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</row>
    <row r="140" spans="1:121" ht="12.75">
      <c r="A140" s="14"/>
      <c r="B140" s="14"/>
      <c r="C140" s="8" t="str">
        <f t="shared" si="7"/>
        <v> --</v>
      </c>
      <c r="D140" s="15"/>
      <c r="E140" s="15"/>
      <c r="F140" s="15"/>
      <c r="G140" s="15"/>
      <c r="H140" s="5" t="str">
        <f t="shared" si="8"/>
        <v>-</v>
      </c>
      <c r="I140" s="5" t="str">
        <f t="shared" si="9"/>
        <v>-</v>
      </c>
      <c r="J140" s="16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</row>
    <row r="141" spans="1:121" ht="12.75">
      <c r="A141" s="14"/>
      <c r="B141" s="14"/>
      <c r="C141" s="8" t="str">
        <f t="shared" si="7"/>
        <v> --</v>
      </c>
      <c r="D141" s="15"/>
      <c r="E141" s="15"/>
      <c r="F141" s="15"/>
      <c r="G141" s="15"/>
      <c r="H141" s="5" t="str">
        <f t="shared" si="8"/>
        <v>-</v>
      </c>
      <c r="I141" s="5" t="str">
        <f t="shared" si="9"/>
        <v>-</v>
      </c>
      <c r="J141" s="16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</row>
    <row r="142" spans="1:121" ht="12.75">
      <c r="A142" s="14"/>
      <c r="B142" s="14"/>
      <c r="C142" s="8" t="str">
        <f t="shared" si="7"/>
        <v> --</v>
      </c>
      <c r="D142" s="15"/>
      <c r="E142" s="15"/>
      <c r="F142" s="15"/>
      <c r="G142" s="15"/>
      <c r="H142" s="5" t="str">
        <f t="shared" si="8"/>
        <v>-</v>
      </c>
      <c r="I142" s="5" t="str">
        <f t="shared" si="9"/>
        <v>-</v>
      </c>
      <c r="J142" s="16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</row>
    <row r="143" spans="1:121" ht="12.75">
      <c r="A143" s="14"/>
      <c r="B143" s="14"/>
      <c r="C143" s="8" t="str">
        <f t="shared" si="7"/>
        <v> --</v>
      </c>
      <c r="D143" s="15"/>
      <c r="E143" s="15"/>
      <c r="F143" s="15"/>
      <c r="G143" s="15"/>
      <c r="H143" s="5" t="str">
        <f t="shared" si="8"/>
        <v>-</v>
      </c>
      <c r="I143" s="5" t="str">
        <f t="shared" si="9"/>
        <v>-</v>
      </c>
      <c r="J143" s="16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</row>
    <row r="144" spans="1:121" ht="12.75">
      <c r="A144" s="14"/>
      <c r="B144" s="14"/>
      <c r="C144" s="8" t="str">
        <f t="shared" si="7"/>
        <v> --</v>
      </c>
      <c r="D144" s="15"/>
      <c r="E144" s="15"/>
      <c r="F144" s="15"/>
      <c r="G144" s="15"/>
      <c r="H144" s="5" t="str">
        <f t="shared" si="8"/>
        <v>-</v>
      </c>
      <c r="I144" s="5" t="str">
        <f t="shared" si="9"/>
        <v>-</v>
      </c>
      <c r="J144" s="16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</row>
    <row r="145" spans="1:121" ht="12.75">
      <c r="A145" s="14"/>
      <c r="B145" s="14"/>
      <c r="C145" s="8" t="str">
        <f t="shared" si="7"/>
        <v> --</v>
      </c>
      <c r="D145" s="15"/>
      <c r="E145" s="15"/>
      <c r="F145" s="15"/>
      <c r="G145" s="15"/>
      <c r="H145" s="5" t="str">
        <f t="shared" si="8"/>
        <v>-</v>
      </c>
      <c r="I145" s="5" t="str">
        <f t="shared" si="9"/>
        <v>-</v>
      </c>
      <c r="J145" s="16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</row>
    <row r="146" spans="1:121" ht="12.75">
      <c r="A146" s="14"/>
      <c r="B146" s="14"/>
      <c r="C146" s="8" t="str">
        <f t="shared" si="7"/>
        <v> --</v>
      </c>
      <c r="D146" s="15"/>
      <c r="E146" s="15"/>
      <c r="F146" s="15"/>
      <c r="G146" s="15"/>
      <c r="H146" s="5" t="str">
        <f t="shared" si="8"/>
        <v>-</v>
      </c>
      <c r="I146" s="5" t="str">
        <f t="shared" si="9"/>
        <v>-</v>
      </c>
      <c r="J146" s="16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</row>
    <row r="147" spans="1:121" ht="12.75">
      <c r="A147" s="14"/>
      <c r="B147" s="14"/>
      <c r="C147" s="8" t="str">
        <f t="shared" si="7"/>
        <v> --</v>
      </c>
      <c r="D147" s="15"/>
      <c r="E147" s="15"/>
      <c r="F147" s="15"/>
      <c r="G147" s="15"/>
      <c r="H147" s="5" t="str">
        <f t="shared" si="8"/>
        <v>-</v>
      </c>
      <c r="I147" s="5" t="str">
        <f t="shared" si="9"/>
        <v>-</v>
      </c>
      <c r="J147" s="16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</row>
    <row r="148" spans="1:121" ht="12.75">
      <c r="A148" s="14"/>
      <c r="B148" s="14"/>
      <c r="C148" s="8" t="str">
        <f t="shared" si="7"/>
        <v> --</v>
      </c>
      <c r="D148" s="15"/>
      <c r="E148" s="15"/>
      <c r="F148" s="15"/>
      <c r="G148" s="15"/>
      <c r="H148" s="5" t="str">
        <f t="shared" si="8"/>
        <v>-</v>
      </c>
      <c r="I148" s="5" t="str">
        <f t="shared" si="9"/>
        <v>-</v>
      </c>
      <c r="J148" s="16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</row>
    <row r="149" spans="1:121" ht="12.75">
      <c r="A149" s="14"/>
      <c r="B149" s="14"/>
      <c r="C149" s="8" t="str">
        <f t="shared" si="7"/>
        <v> --</v>
      </c>
      <c r="D149" s="15"/>
      <c r="E149" s="15"/>
      <c r="F149" s="15"/>
      <c r="G149" s="15"/>
      <c r="H149" s="5" t="str">
        <f t="shared" si="8"/>
        <v>-</v>
      </c>
      <c r="I149" s="5" t="str">
        <f t="shared" si="9"/>
        <v>-</v>
      </c>
      <c r="J149" s="16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</row>
    <row r="150" spans="1:121" ht="12.75">
      <c r="A150" s="14"/>
      <c r="B150" s="14"/>
      <c r="C150" s="8" t="str">
        <f t="shared" si="7"/>
        <v> --</v>
      </c>
      <c r="D150" s="15"/>
      <c r="E150" s="15"/>
      <c r="F150" s="15"/>
      <c r="G150" s="15"/>
      <c r="H150" s="5" t="str">
        <f t="shared" si="8"/>
        <v>-</v>
      </c>
      <c r="I150" s="5" t="str">
        <f t="shared" si="9"/>
        <v>-</v>
      </c>
      <c r="J150" s="16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</row>
    <row r="151" spans="1:121" ht="12.75">
      <c r="A151" s="14"/>
      <c r="B151" s="14"/>
      <c r="C151" s="8" t="str">
        <f t="shared" si="7"/>
        <v> --</v>
      </c>
      <c r="D151" s="15"/>
      <c r="E151" s="15"/>
      <c r="F151" s="15"/>
      <c r="G151" s="15"/>
      <c r="H151" s="5" t="str">
        <f t="shared" si="8"/>
        <v>-</v>
      </c>
      <c r="I151" s="5" t="str">
        <f t="shared" si="9"/>
        <v>-</v>
      </c>
      <c r="J151" s="16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</row>
    <row r="152" spans="1:121" ht="12.75">
      <c r="A152" s="14"/>
      <c r="B152" s="14"/>
      <c r="C152" s="8" t="str">
        <f t="shared" si="7"/>
        <v> --</v>
      </c>
      <c r="D152" s="15"/>
      <c r="E152" s="15"/>
      <c r="F152" s="15"/>
      <c r="G152" s="15"/>
      <c r="H152" s="5" t="str">
        <f t="shared" si="8"/>
        <v>-</v>
      </c>
      <c r="I152" s="5" t="str">
        <f t="shared" si="9"/>
        <v>-</v>
      </c>
      <c r="J152" s="16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</row>
    <row r="153" spans="1:121" ht="12.75">
      <c r="A153" s="14"/>
      <c r="B153" s="14"/>
      <c r="C153" s="8" t="str">
        <f aca="true" t="shared" si="10" ref="C153:C189">VLOOKUP(B153,VarList,2,FALSE)</f>
        <v> --</v>
      </c>
      <c r="D153" s="15"/>
      <c r="E153" s="15"/>
      <c r="F153" s="15"/>
      <c r="G153" s="15"/>
      <c r="H153" s="5" t="str">
        <f aca="true" t="shared" si="11" ref="H153:H189">VLOOKUP(G153,AgeList,2,FALSE)</f>
        <v>-</v>
      </c>
      <c r="I153" s="5" t="str">
        <f t="shared" si="9"/>
        <v>-</v>
      </c>
      <c r="J153" s="16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</row>
    <row r="154" spans="1:121" ht="12.75">
      <c r="A154" s="14"/>
      <c r="B154" s="14"/>
      <c r="C154" s="8" t="str">
        <f t="shared" si="10"/>
        <v> --</v>
      </c>
      <c r="D154" s="15"/>
      <c r="E154" s="15"/>
      <c r="F154" s="15"/>
      <c r="G154" s="15"/>
      <c r="H154" s="5" t="str">
        <f t="shared" si="11"/>
        <v>-</v>
      </c>
      <c r="I154" s="5" t="str">
        <f t="shared" si="9"/>
        <v>-</v>
      </c>
      <c r="J154" s="16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</row>
    <row r="155" spans="1:121" ht="12.75">
      <c r="A155" s="14"/>
      <c r="B155" s="14"/>
      <c r="C155" s="8" t="str">
        <f t="shared" si="10"/>
        <v> --</v>
      </c>
      <c r="D155" s="15"/>
      <c r="E155" s="15"/>
      <c r="F155" s="15"/>
      <c r="G155" s="15"/>
      <c r="H155" s="5" t="str">
        <f t="shared" si="11"/>
        <v>-</v>
      </c>
      <c r="I155" s="5" t="str">
        <f t="shared" si="9"/>
        <v>-</v>
      </c>
      <c r="J155" s="16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</row>
    <row r="156" spans="1:121" ht="12.75">
      <c r="A156" s="14"/>
      <c r="B156" s="14"/>
      <c r="C156" s="8" t="str">
        <f t="shared" si="10"/>
        <v> --</v>
      </c>
      <c r="D156" s="15"/>
      <c r="E156" s="15"/>
      <c r="F156" s="15"/>
      <c r="G156" s="15"/>
      <c r="H156" s="5" t="str">
        <f t="shared" si="11"/>
        <v>-</v>
      </c>
      <c r="I156" s="5" t="str">
        <f t="shared" si="9"/>
        <v>-</v>
      </c>
      <c r="J156" s="16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</row>
    <row r="157" spans="1:121" ht="12.75">
      <c r="A157" s="14"/>
      <c r="B157" s="14"/>
      <c r="C157" s="8" t="str">
        <f t="shared" si="10"/>
        <v> --</v>
      </c>
      <c r="D157" s="15"/>
      <c r="E157" s="15"/>
      <c r="F157" s="15"/>
      <c r="G157" s="15"/>
      <c r="H157" s="5" t="str">
        <f t="shared" si="11"/>
        <v>-</v>
      </c>
      <c r="I157" s="5" t="str">
        <f t="shared" si="9"/>
        <v>-</v>
      </c>
      <c r="J157" s="16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</row>
    <row r="158" spans="1:121" ht="12.75">
      <c r="A158" s="14"/>
      <c r="B158" s="14"/>
      <c r="C158" s="8" t="str">
        <f t="shared" si="10"/>
        <v> --</v>
      </c>
      <c r="D158" s="15"/>
      <c r="E158" s="15"/>
      <c r="F158" s="15"/>
      <c r="G158" s="15"/>
      <c r="H158" s="5" t="str">
        <f t="shared" si="11"/>
        <v>-</v>
      </c>
      <c r="I158" s="5" t="str">
        <f t="shared" si="9"/>
        <v>-</v>
      </c>
      <c r="J158" s="16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</row>
    <row r="159" spans="1:121" ht="12.75">
      <c r="A159" s="14"/>
      <c r="B159" s="14"/>
      <c r="C159" s="8" t="str">
        <f t="shared" si="10"/>
        <v> --</v>
      </c>
      <c r="D159" s="15"/>
      <c r="E159" s="15"/>
      <c r="F159" s="15"/>
      <c r="G159" s="15"/>
      <c r="H159" s="5" t="str">
        <f t="shared" si="11"/>
        <v>-</v>
      </c>
      <c r="I159" s="5" t="str">
        <f t="shared" si="9"/>
        <v>-</v>
      </c>
      <c r="J159" s="16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</row>
    <row r="160" spans="1:121" ht="12.75">
      <c r="A160" s="14"/>
      <c r="B160" s="14"/>
      <c r="C160" s="8" t="str">
        <f t="shared" si="10"/>
        <v> --</v>
      </c>
      <c r="D160" s="15"/>
      <c r="E160" s="15"/>
      <c r="F160" s="15"/>
      <c r="G160" s="15"/>
      <c r="H160" s="5" t="str">
        <f t="shared" si="11"/>
        <v>-</v>
      </c>
      <c r="I160" s="5" t="str">
        <f t="shared" si="9"/>
        <v>-</v>
      </c>
      <c r="J160" s="16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</row>
    <row r="161" spans="1:121" ht="12.75">
      <c r="A161" s="14"/>
      <c r="B161" s="14"/>
      <c r="C161" s="8" t="str">
        <f t="shared" si="10"/>
        <v> --</v>
      </c>
      <c r="D161" s="15"/>
      <c r="E161" s="15"/>
      <c r="F161" s="15"/>
      <c r="G161" s="15"/>
      <c r="H161" s="5" t="str">
        <f t="shared" si="11"/>
        <v>-</v>
      </c>
      <c r="I161" s="5" t="str">
        <f t="shared" si="9"/>
        <v>-</v>
      </c>
      <c r="J161" s="16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</row>
    <row r="162" spans="1:121" ht="12.75">
      <c r="A162" s="14"/>
      <c r="B162" s="14"/>
      <c r="C162" s="8" t="str">
        <f t="shared" si="10"/>
        <v> --</v>
      </c>
      <c r="D162" s="15"/>
      <c r="E162" s="15"/>
      <c r="F162" s="15"/>
      <c r="G162" s="15"/>
      <c r="H162" s="5" t="str">
        <f t="shared" si="11"/>
        <v>-</v>
      </c>
      <c r="I162" s="5" t="str">
        <f t="shared" si="9"/>
        <v>-</v>
      </c>
      <c r="J162" s="16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</row>
    <row r="163" spans="1:121" ht="12.75">
      <c r="A163" s="14"/>
      <c r="B163" s="14"/>
      <c r="C163" s="8" t="str">
        <f t="shared" si="10"/>
        <v> --</v>
      </c>
      <c r="D163" s="15"/>
      <c r="E163" s="15"/>
      <c r="F163" s="15"/>
      <c r="G163" s="15"/>
      <c r="H163" s="5" t="str">
        <f t="shared" si="11"/>
        <v>-</v>
      </c>
      <c r="I163" s="5" t="str">
        <f t="shared" si="9"/>
        <v>-</v>
      </c>
      <c r="J163" s="16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</row>
    <row r="164" spans="1:121" ht="12.75">
      <c r="A164" s="14"/>
      <c r="B164" s="14"/>
      <c r="C164" s="8" t="str">
        <f t="shared" si="10"/>
        <v> --</v>
      </c>
      <c r="D164" s="15"/>
      <c r="E164" s="15"/>
      <c r="F164" s="15"/>
      <c r="G164" s="15"/>
      <c r="H164" s="5" t="str">
        <f t="shared" si="11"/>
        <v>-</v>
      </c>
      <c r="I164" s="5" t="str">
        <f t="shared" si="9"/>
        <v>-</v>
      </c>
      <c r="J164" s="16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</row>
    <row r="165" spans="1:121" ht="12.75">
      <c r="A165" s="14"/>
      <c r="B165" s="14"/>
      <c r="C165" s="8" t="str">
        <f t="shared" si="10"/>
        <v> --</v>
      </c>
      <c r="D165" s="15"/>
      <c r="E165" s="15"/>
      <c r="F165" s="15"/>
      <c r="G165" s="15"/>
      <c r="H165" s="5" t="str">
        <f t="shared" si="11"/>
        <v>-</v>
      </c>
      <c r="I165" s="5" t="str">
        <f t="shared" si="9"/>
        <v>-</v>
      </c>
      <c r="J165" s="16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</row>
    <row r="166" spans="1:121" ht="12.75">
      <c r="A166" s="14"/>
      <c r="B166" s="14"/>
      <c r="C166" s="8" t="str">
        <f t="shared" si="10"/>
        <v> --</v>
      </c>
      <c r="D166" s="15"/>
      <c r="E166" s="15"/>
      <c r="F166" s="15"/>
      <c r="G166" s="15"/>
      <c r="H166" s="5" t="str">
        <f t="shared" si="11"/>
        <v>-</v>
      </c>
      <c r="I166" s="5" t="str">
        <f t="shared" si="9"/>
        <v>-</v>
      </c>
      <c r="J166" s="16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</row>
    <row r="167" spans="1:121" ht="12.75">
      <c r="A167" s="14"/>
      <c r="B167" s="14"/>
      <c r="C167" s="8" t="str">
        <f t="shared" si="10"/>
        <v> --</v>
      </c>
      <c r="D167" s="15"/>
      <c r="E167" s="15"/>
      <c r="F167" s="15"/>
      <c r="G167" s="15"/>
      <c r="H167" s="5" t="str">
        <f t="shared" si="11"/>
        <v>-</v>
      </c>
      <c r="I167" s="5" t="str">
        <f t="shared" si="9"/>
        <v>-</v>
      </c>
      <c r="J167" s="16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</row>
    <row r="168" spans="1:121" ht="12.75">
      <c r="A168" s="14"/>
      <c r="B168" s="14"/>
      <c r="C168" s="8" t="str">
        <f t="shared" si="10"/>
        <v> --</v>
      </c>
      <c r="D168" s="15"/>
      <c r="E168" s="15"/>
      <c r="F168" s="15"/>
      <c r="G168" s="15"/>
      <c r="H168" s="5" t="str">
        <f t="shared" si="11"/>
        <v>-</v>
      </c>
      <c r="I168" s="5" t="str">
        <f t="shared" si="9"/>
        <v>-</v>
      </c>
      <c r="J168" s="16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</row>
    <row r="169" spans="1:121" ht="12.75">
      <c r="A169" s="14"/>
      <c r="B169" s="14"/>
      <c r="C169" s="8" t="str">
        <f t="shared" si="10"/>
        <v> --</v>
      </c>
      <c r="D169" s="15"/>
      <c r="E169" s="15"/>
      <c r="F169" s="15"/>
      <c r="G169" s="15"/>
      <c r="H169" s="5" t="str">
        <f t="shared" si="11"/>
        <v>-</v>
      </c>
      <c r="I169" s="5" t="str">
        <f t="shared" si="9"/>
        <v>-</v>
      </c>
      <c r="J169" s="16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</row>
    <row r="170" spans="1:121" ht="12.75">
      <c r="A170" s="14"/>
      <c r="B170" s="14"/>
      <c r="C170" s="8" t="str">
        <f t="shared" si="10"/>
        <v> --</v>
      </c>
      <c r="D170" s="15"/>
      <c r="E170" s="15"/>
      <c r="F170" s="15"/>
      <c r="G170" s="15"/>
      <c r="H170" s="5" t="str">
        <f t="shared" si="11"/>
        <v>-</v>
      </c>
      <c r="I170" s="5" t="str">
        <f t="shared" si="9"/>
        <v>-</v>
      </c>
      <c r="J170" s="16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</row>
    <row r="171" spans="1:121" ht="12.75">
      <c r="A171" s="14"/>
      <c r="B171" s="14"/>
      <c r="C171" s="8" t="str">
        <f t="shared" si="10"/>
        <v> --</v>
      </c>
      <c r="D171" s="15"/>
      <c r="E171" s="15"/>
      <c r="F171" s="15"/>
      <c r="G171" s="15"/>
      <c r="H171" s="5" t="str">
        <f t="shared" si="11"/>
        <v>-</v>
      </c>
      <c r="I171" s="5" t="str">
        <f t="shared" si="9"/>
        <v>-</v>
      </c>
      <c r="J171" s="16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</row>
    <row r="172" spans="1:121" ht="12.75">
      <c r="A172" s="14"/>
      <c r="B172" s="14"/>
      <c r="C172" s="8" t="str">
        <f t="shared" si="10"/>
        <v> --</v>
      </c>
      <c r="D172" s="15"/>
      <c r="E172" s="15"/>
      <c r="F172" s="15"/>
      <c r="G172" s="15"/>
      <c r="H172" s="5" t="str">
        <f t="shared" si="11"/>
        <v>-</v>
      </c>
      <c r="I172" s="5" t="str">
        <f t="shared" si="9"/>
        <v>-</v>
      </c>
      <c r="J172" s="16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</row>
    <row r="173" spans="1:121" ht="12.75">
      <c r="A173" s="14"/>
      <c r="B173" s="14"/>
      <c r="C173" s="8" t="str">
        <f t="shared" si="10"/>
        <v> --</v>
      </c>
      <c r="D173" s="15"/>
      <c r="E173" s="15"/>
      <c r="F173" s="15"/>
      <c r="G173" s="15"/>
      <c r="H173" s="5" t="str">
        <f t="shared" si="11"/>
        <v>-</v>
      </c>
      <c r="I173" s="5" t="str">
        <f t="shared" si="9"/>
        <v>-</v>
      </c>
      <c r="J173" s="16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</row>
    <row r="174" spans="1:121" ht="12.75">
      <c r="A174" s="14"/>
      <c r="B174" s="14"/>
      <c r="C174" s="8" t="str">
        <f t="shared" si="10"/>
        <v> --</v>
      </c>
      <c r="D174" s="15"/>
      <c r="E174" s="15"/>
      <c r="F174" s="15"/>
      <c r="G174" s="15"/>
      <c r="H174" s="5" t="str">
        <f t="shared" si="11"/>
        <v>-</v>
      </c>
      <c r="I174" s="5" t="str">
        <f t="shared" si="9"/>
        <v>-</v>
      </c>
      <c r="J174" s="16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</row>
    <row r="175" spans="1:121" ht="12.75">
      <c r="A175" s="14"/>
      <c r="B175" s="14"/>
      <c r="C175" s="8" t="str">
        <f t="shared" si="10"/>
        <v> --</v>
      </c>
      <c r="D175" s="15"/>
      <c r="E175" s="15"/>
      <c r="F175" s="15"/>
      <c r="G175" s="15"/>
      <c r="H175" s="5" t="str">
        <f t="shared" si="11"/>
        <v>-</v>
      </c>
      <c r="I175" s="5" t="str">
        <f t="shared" si="9"/>
        <v>-</v>
      </c>
      <c r="J175" s="16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</row>
    <row r="176" spans="1:121" ht="12.75">
      <c r="A176" s="14"/>
      <c r="B176" s="14"/>
      <c r="C176" s="8" t="str">
        <f t="shared" si="10"/>
        <v> --</v>
      </c>
      <c r="D176" s="15"/>
      <c r="E176" s="15"/>
      <c r="F176" s="15"/>
      <c r="G176" s="15"/>
      <c r="H176" s="5" t="str">
        <f t="shared" si="11"/>
        <v>-</v>
      </c>
      <c r="I176" s="5" t="str">
        <f t="shared" si="9"/>
        <v>-</v>
      </c>
      <c r="J176" s="16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</row>
    <row r="177" spans="1:121" ht="12.75">
      <c r="A177" s="14"/>
      <c r="B177" s="14"/>
      <c r="C177" s="8" t="str">
        <f t="shared" si="10"/>
        <v> --</v>
      </c>
      <c r="D177" s="15"/>
      <c r="E177" s="15"/>
      <c r="F177" s="15"/>
      <c r="G177" s="15"/>
      <c r="H177" s="5" t="str">
        <f t="shared" si="11"/>
        <v>-</v>
      </c>
      <c r="I177" s="5" t="str">
        <f t="shared" si="9"/>
        <v>-</v>
      </c>
      <c r="J177" s="16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</row>
    <row r="178" spans="1:121" ht="12.75">
      <c r="A178" s="14"/>
      <c r="B178" s="14"/>
      <c r="C178" s="8" t="str">
        <f t="shared" si="10"/>
        <v> --</v>
      </c>
      <c r="D178" s="15"/>
      <c r="E178" s="15"/>
      <c r="F178" s="15"/>
      <c r="G178" s="15"/>
      <c r="H178" s="5" t="str">
        <f t="shared" si="11"/>
        <v>-</v>
      </c>
      <c r="I178" s="5" t="str">
        <f t="shared" si="9"/>
        <v>-</v>
      </c>
      <c r="J178" s="16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</row>
    <row r="179" spans="1:121" ht="12.75">
      <c r="A179" s="14"/>
      <c r="B179" s="14"/>
      <c r="C179" s="8" t="str">
        <f t="shared" si="10"/>
        <v> --</v>
      </c>
      <c r="D179" s="15"/>
      <c r="E179" s="15"/>
      <c r="F179" s="15"/>
      <c r="G179" s="15"/>
      <c r="H179" s="5" t="str">
        <f t="shared" si="11"/>
        <v>-</v>
      </c>
      <c r="I179" s="5" t="str">
        <f t="shared" si="9"/>
        <v>-</v>
      </c>
      <c r="J179" s="16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</row>
    <row r="180" spans="1:121" ht="12.75">
      <c r="A180" s="14"/>
      <c r="B180" s="14"/>
      <c r="C180" s="8" t="str">
        <f t="shared" si="10"/>
        <v> --</v>
      </c>
      <c r="D180" s="15"/>
      <c r="E180" s="15"/>
      <c r="F180" s="15"/>
      <c r="G180" s="15"/>
      <c r="H180" s="5" t="str">
        <f t="shared" si="11"/>
        <v>-</v>
      </c>
      <c r="I180" s="5" t="str">
        <f t="shared" si="9"/>
        <v>-</v>
      </c>
      <c r="J180" s="16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</row>
    <row r="181" spans="1:121" ht="12.75">
      <c r="A181" s="14"/>
      <c r="B181" s="14"/>
      <c r="C181" s="8" t="str">
        <f t="shared" si="10"/>
        <v> --</v>
      </c>
      <c r="D181" s="15"/>
      <c r="E181" s="15"/>
      <c r="F181" s="15"/>
      <c r="G181" s="15"/>
      <c r="H181" s="5" t="str">
        <f t="shared" si="11"/>
        <v>-</v>
      </c>
      <c r="I181" s="5" t="str">
        <f t="shared" si="9"/>
        <v>-</v>
      </c>
      <c r="J181" s="16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</row>
    <row r="182" spans="1:121" ht="12.75">
      <c r="A182" s="14"/>
      <c r="B182" s="14"/>
      <c r="C182" s="8" t="str">
        <f t="shared" si="10"/>
        <v> --</v>
      </c>
      <c r="D182" s="15"/>
      <c r="E182" s="15"/>
      <c r="F182" s="15"/>
      <c r="G182" s="15"/>
      <c r="H182" s="5" t="str">
        <f t="shared" si="11"/>
        <v>-</v>
      </c>
      <c r="I182" s="5" t="str">
        <f t="shared" si="9"/>
        <v>-</v>
      </c>
      <c r="J182" s="16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</row>
    <row r="183" spans="1:121" ht="12.75">
      <c r="A183" s="14"/>
      <c r="B183" s="14"/>
      <c r="C183" s="8" t="str">
        <f t="shared" si="10"/>
        <v> --</v>
      </c>
      <c r="D183" s="15"/>
      <c r="E183" s="15"/>
      <c r="F183" s="15"/>
      <c r="G183" s="15"/>
      <c r="H183" s="5" t="str">
        <f t="shared" si="11"/>
        <v>-</v>
      </c>
      <c r="I183" s="5" t="str">
        <f t="shared" si="9"/>
        <v>-</v>
      </c>
      <c r="J183" s="16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</row>
    <row r="184" spans="1:121" ht="12.75">
      <c r="A184" s="14"/>
      <c r="B184" s="14"/>
      <c r="C184" s="8" t="str">
        <f t="shared" si="10"/>
        <v> --</v>
      </c>
      <c r="D184" s="15"/>
      <c r="E184" s="15"/>
      <c r="F184" s="15"/>
      <c r="G184" s="15"/>
      <c r="H184" s="5" t="str">
        <f t="shared" si="11"/>
        <v>-</v>
      </c>
      <c r="I184" s="5" t="str">
        <f t="shared" si="9"/>
        <v>-</v>
      </c>
      <c r="J184" s="16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</row>
    <row r="185" spans="1:121" ht="12.75">
      <c r="A185" s="14"/>
      <c r="B185" s="14"/>
      <c r="C185" s="8" t="str">
        <f t="shared" si="10"/>
        <v> --</v>
      </c>
      <c r="D185" s="15"/>
      <c r="E185" s="15"/>
      <c r="F185" s="15"/>
      <c r="G185" s="15"/>
      <c r="H185" s="5" t="str">
        <f t="shared" si="11"/>
        <v>-</v>
      </c>
      <c r="I185" s="5" t="str">
        <f aca="true" t="shared" si="12" ref="I185:I216">VLOOKUP(G185,AgeList,3,FALSE)</f>
        <v>-</v>
      </c>
      <c r="J185" s="16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</row>
    <row r="186" spans="1:121" ht="12.75">
      <c r="A186" s="14"/>
      <c r="B186" s="14"/>
      <c r="C186" s="8" t="str">
        <f t="shared" si="10"/>
        <v> --</v>
      </c>
      <c r="D186" s="15"/>
      <c r="E186" s="15"/>
      <c r="F186" s="15"/>
      <c r="G186" s="15"/>
      <c r="H186" s="5" t="str">
        <f t="shared" si="11"/>
        <v>-</v>
      </c>
      <c r="I186" s="5" t="str">
        <f t="shared" si="12"/>
        <v>-</v>
      </c>
      <c r="J186" s="16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</row>
    <row r="187" spans="1:121" ht="12.75">
      <c r="A187" s="14"/>
      <c r="B187" s="14"/>
      <c r="C187" s="8" t="str">
        <f t="shared" si="10"/>
        <v> --</v>
      </c>
      <c r="D187" s="15"/>
      <c r="E187" s="15"/>
      <c r="F187" s="15"/>
      <c r="G187" s="15"/>
      <c r="H187" s="5" t="str">
        <f t="shared" si="11"/>
        <v>-</v>
      </c>
      <c r="I187" s="5" t="str">
        <f t="shared" si="12"/>
        <v>-</v>
      </c>
      <c r="J187" s="16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</row>
    <row r="188" spans="1:121" ht="12.75">
      <c r="A188" s="14"/>
      <c r="B188" s="14"/>
      <c r="C188" s="8" t="str">
        <f t="shared" si="10"/>
        <v> --</v>
      </c>
      <c r="D188" s="15"/>
      <c r="E188" s="15"/>
      <c r="F188" s="15"/>
      <c r="G188" s="15"/>
      <c r="H188" s="5" t="str">
        <f t="shared" si="11"/>
        <v>-</v>
      </c>
      <c r="I188" s="5" t="str">
        <f t="shared" si="12"/>
        <v>-</v>
      </c>
      <c r="J188" s="16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</row>
    <row r="189" spans="1:121" ht="12.75">
      <c r="A189" s="14"/>
      <c r="B189" s="14"/>
      <c r="C189" s="8" t="str">
        <f t="shared" si="10"/>
        <v> --</v>
      </c>
      <c r="D189" s="15"/>
      <c r="E189" s="15"/>
      <c r="F189" s="15"/>
      <c r="G189" s="15"/>
      <c r="H189" s="5" t="str">
        <f t="shared" si="11"/>
        <v>-</v>
      </c>
      <c r="I189" s="5" t="str">
        <f t="shared" si="12"/>
        <v>-</v>
      </c>
      <c r="J189" s="16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</row>
    <row r="190" spans="1:121" ht="12.75">
      <c r="A190" s="14"/>
      <c r="B190" s="14"/>
      <c r="C190" s="8" t="str">
        <f t="shared" si="0"/>
        <v> --</v>
      </c>
      <c r="D190" s="15"/>
      <c r="E190" s="15"/>
      <c r="F190" s="15"/>
      <c r="G190" s="15"/>
      <c r="H190" s="5" t="str">
        <f t="shared" si="1"/>
        <v>-</v>
      </c>
      <c r="I190" s="5" t="str">
        <f t="shared" si="12"/>
        <v>-</v>
      </c>
      <c r="J190" s="16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</row>
    <row r="191" spans="1:121" ht="12.75">
      <c r="A191" s="14"/>
      <c r="B191" s="14"/>
      <c r="C191" s="8" t="str">
        <f t="shared" si="0"/>
        <v> --</v>
      </c>
      <c r="D191" s="15"/>
      <c r="E191" s="15"/>
      <c r="F191" s="15"/>
      <c r="G191" s="15"/>
      <c r="H191" s="5" t="str">
        <f t="shared" si="1"/>
        <v>-</v>
      </c>
      <c r="I191" s="5" t="str">
        <f t="shared" si="12"/>
        <v>-</v>
      </c>
      <c r="J191" s="16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</row>
    <row r="192" spans="1:121" ht="12.75">
      <c r="A192" s="14"/>
      <c r="B192" s="14"/>
      <c r="C192" s="8" t="str">
        <f t="shared" si="0"/>
        <v> --</v>
      </c>
      <c r="D192" s="15"/>
      <c r="E192" s="15"/>
      <c r="F192" s="15"/>
      <c r="G192" s="15"/>
      <c r="H192" s="5" t="str">
        <f t="shared" si="1"/>
        <v>-</v>
      </c>
      <c r="I192" s="5" t="str">
        <f t="shared" si="12"/>
        <v>-</v>
      </c>
      <c r="J192" s="16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</row>
    <row r="193" spans="1:121" ht="12.75">
      <c r="A193" s="14"/>
      <c r="B193" s="14"/>
      <c r="C193" s="8" t="str">
        <f t="shared" si="0"/>
        <v> --</v>
      </c>
      <c r="D193" s="15"/>
      <c r="E193" s="15"/>
      <c r="F193" s="15"/>
      <c r="G193" s="15"/>
      <c r="H193" s="5" t="str">
        <f t="shared" si="1"/>
        <v>-</v>
      </c>
      <c r="I193" s="5" t="str">
        <f t="shared" si="12"/>
        <v>-</v>
      </c>
      <c r="J193" s="16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</row>
    <row r="194" spans="1:121" ht="12.75">
      <c r="A194" s="14"/>
      <c r="B194" s="14"/>
      <c r="C194" s="8" t="str">
        <f t="shared" si="0"/>
        <v> --</v>
      </c>
      <c r="D194" s="15"/>
      <c r="E194" s="15"/>
      <c r="F194" s="15"/>
      <c r="G194" s="15"/>
      <c r="H194" s="5" t="str">
        <f t="shared" si="1"/>
        <v>-</v>
      </c>
      <c r="I194" s="5" t="str">
        <f t="shared" si="12"/>
        <v>-</v>
      </c>
      <c r="J194" s="16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</row>
    <row r="195" spans="1:121" ht="12.75">
      <c r="A195" s="14"/>
      <c r="B195" s="14"/>
      <c r="C195" s="8" t="str">
        <f t="shared" si="0"/>
        <v> --</v>
      </c>
      <c r="D195" s="15"/>
      <c r="E195" s="15"/>
      <c r="F195" s="15"/>
      <c r="G195" s="15"/>
      <c r="H195" s="5" t="str">
        <f t="shared" si="1"/>
        <v>-</v>
      </c>
      <c r="I195" s="5" t="str">
        <f t="shared" si="12"/>
        <v>-</v>
      </c>
      <c r="J195" s="16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</row>
    <row r="196" spans="1:121" ht="12.75">
      <c r="A196" s="14"/>
      <c r="B196" s="14"/>
      <c r="C196" s="8" t="str">
        <f t="shared" si="0"/>
        <v> --</v>
      </c>
      <c r="D196" s="15"/>
      <c r="E196" s="15"/>
      <c r="F196" s="15"/>
      <c r="G196" s="15"/>
      <c r="H196" s="5" t="str">
        <f t="shared" si="1"/>
        <v>-</v>
      </c>
      <c r="I196" s="5" t="str">
        <f t="shared" si="12"/>
        <v>-</v>
      </c>
      <c r="J196" s="16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</row>
    <row r="197" spans="1:121" ht="12.75">
      <c r="A197" s="14"/>
      <c r="B197" s="14"/>
      <c r="C197" s="8" t="str">
        <f t="shared" si="0"/>
        <v> --</v>
      </c>
      <c r="D197" s="15"/>
      <c r="E197" s="15"/>
      <c r="F197" s="15"/>
      <c r="G197" s="15"/>
      <c r="H197" s="5" t="str">
        <f t="shared" si="1"/>
        <v>-</v>
      </c>
      <c r="I197" s="5" t="str">
        <f t="shared" si="12"/>
        <v>-</v>
      </c>
      <c r="J197" s="16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</row>
    <row r="198" spans="1:121" ht="12.75">
      <c r="A198" s="14"/>
      <c r="B198" s="14"/>
      <c r="C198" s="8" t="str">
        <f t="shared" si="0"/>
        <v> --</v>
      </c>
      <c r="D198" s="15"/>
      <c r="E198" s="15"/>
      <c r="F198" s="15"/>
      <c r="G198" s="15"/>
      <c r="H198" s="5" t="str">
        <f t="shared" si="1"/>
        <v>-</v>
      </c>
      <c r="I198" s="5" t="str">
        <f t="shared" si="12"/>
        <v>-</v>
      </c>
      <c r="J198" s="16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</row>
    <row r="199" spans="1:121" ht="12.75">
      <c r="A199" s="14"/>
      <c r="B199" s="14"/>
      <c r="C199" s="8" t="str">
        <f t="shared" si="0"/>
        <v> --</v>
      </c>
      <c r="D199" s="15"/>
      <c r="E199" s="15"/>
      <c r="F199" s="15"/>
      <c r="G199" s="15"/>
      <c r="H199" s="5" t="str">
        <f t="shared" si="1"/>
        <v>-</v>
      </c>
      <c r="I199" s="5" t="str">
        <f t="shared" si="12"/>
        <v>-</v>
      </c>
      <c r="J199" s="16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</row>
    <row r="200" spans="1:121" ht="12.75">
      <c r="A200" s="14"/>
      <c r="B200" s="14"/>
      <c r="C200" s="8" t="str">
        <f t="shared" si="0"/>
        <v> --</v>
      </c>
      <c r="D200" s="15"/>
      <c r="E200" s="15"/>
      <c r="F200" s="15"/>
      <c r="G200" s="15"/>
      <c r="H200" s="5" t="str">
        <f t="shared" si="1"/>
        <v>-</v>
      </c>
      <c r="I200" s="5" t="str">
        <f t="shared" si="12"/>
        <v>-</v>
      </c>
      <c r="J200" s="16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</row>
    <row r="201" spans="1:121" ht="12.75">
      <c r="A201" s="14"/>
      <c r="B201" s="14"/>
      <c r="C201" s="8" t="str">
        <f t="shared" si="0"/>
        <v> --</v>
      </c>
      <c r="D201" s="15"/>
      <c r="E201" s="15"/>
      <c r="F201" s="15"/>
      <c r="G201" s="15"/>
      <c r="H201" s="5" t="str">
        <f t="shared" si="1"/>
        <v>-</v>
      </c>
      <c r="I201" s="5" t="str">
        <f t="shared" si="12"/>
        <v>-</v>
      </c>
      <c r="J201" s="16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</row>
    <row r="202" spans="1:121" ht="12.75">
      <c r="A202" s="14"/>
      <c r="B202" s="14"/>
      <c r="C202" s="8" t="str">
        <f t="shared" si="0"/>
        <v> --</v>
      </c>
      <c r="D202" s="15"/>
      <c r="E202" s="15"/>
      <c r="F202" s="15"/>
      <c r="G202" s="15"/>
      <c r="H202" s="5" t="str">
        <f t="shared" si="1"/>
        <v>-</v>
      </c>
      <c r="I202" s="5" t="str">
        <f t="shared" si="12"/>
        <v>-</v>
      </c>
      <c r="J202" s="16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</row>
    <row r="203" spans="1:121" ht="12.75">
      <c r="A203" s="14"/>
      <c r="B203" s="14"/>
      <c r="C203" s="8" t="str">
        <f t="shared" si="0"/>
        <v> --</v>
      </c>
      <c r="D203" s="15"/>
      <c r="E203" s="15"/>
      <c r="F203" s="15"/>
      <c r="G203" s="15"/>
      <c r="H203" s="5" t="str">
        <f t="shared" si="1"/>
        <v>-</v>
      </c>
      <c r="I203" s="5" t="str">
        <f t="shared" si="12"/>
        <v>-</v>
      </c>
      <c r="J203" s="16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</row>
    <row r="204" spans="1:121" ht="12.75">
      <c r="A204" s="14"/>
      <c r="B204" s="14"/>
      <c r="C204" s="8" t="str">
        <f t="shared" si="0"/>
        <v> --</v>
      </c>
      <c r="D204" s="15"/>
      <c r="E204" s="15"/>
      <c r="F204" s="15"/>
      <c r="G204" s="15"/>
      <c r="H204" s="5" t="str">
        <f t="shared" si="1"/>
        <v>-</v>
      </c>
      <c r="I204" s="5" t="str">
        <f t="shared" si="12"/>
        <v>-</v>
      </c>
      <c r="J204" s="16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</row>
    <row r="205" spans="1:121" ht="12.75">
      <c r="A205" s="14"/>
      <c r="B205" s="14"/>
      <c r="C205" s="8" t="str">
        <f t="shared" si="0"/>
        <v> --</v>
      </c>
      <c r="D205" s="15"/>
      <c r="E205" s="15"/>
      <c r="F205" s="15"/>
      <c r="G205" s="15"/>
      <c r="H205" s="5" t="str">
        <f t="shared" si="1"/>
        <v>-</v>
      </c>
      <c r="I205" s="5" t="str">
        <f t="shared" si="12"/>
        <v>-</v>
      </c>
      <c r="J205" s="16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</row>
    <row r="206" spans="1:121" ht="12.75">
      <c r="A206" s="14"/>
      <c r="B206" s="14"/>
      <c r="C206" s="8" t="str">
        <f t="shared" si="0"/>
        <v> --</v>
      </c>
      <c r="D206" s="15"/>
      <c r="E206" s="15"/>
      <c r="F206" s="15"/>
      <c r="G206" s="15"/>
      <c r="H206" s="5" t="str">
        <f t="shared" si="1"/>
        <v>-</v>
      </c>
      <c r="I206" s="5" t="str">
        <f t="shared" si="12"/>
        <v>-</v>
      </c>
      <c r="J206" s="16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</row>
    <row r="207" spans="1:121" ht="12.75">
      <c r="A207" s="14"/>
      <c r="B207" s="14"/>
      <c r="C207" s="8" t="str">
        <f t="shared" si="0"/>
        <v> --</v>
      </c>
      <c r="D207" s="15"/>
      <c r="E207" s="15"/>
      <c r="F207" s="15"/>
      <c r="G207" s="15"/>
      <c r="H207" s="5" t="str">
        <f t="shared" si="1"/>
        <v>-</v>
      </c>
      <c r="I207" s="5" t="str">
        <f t="shared" si="12"/>
        <v>-</v>
      </c>
      <c r="J207" s="16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</row>
    <row r="208" spans="1:121" ht="12.75">
      <c r="A208" s="14"/>
      <c r="B208" s="14"/>
      <c r="C208" s="8" t="str">
        <f t="shared" si="0"/>
        <v> --</v>
      </c>
      <c r="D208" s="15"/>
      <c r="E208" s="15"/>
      <c r="F208" s="15"/>
      <c r="G208" s="15"/>
      <c r="H208" s="5" t="str">
        <f t="shared" si="1"/>
        <v>-</v>
      </c>
      <c r="I208" s="5" t="str">
        <f t="shared" si="12"/>
        <v>-</v>
      </c>
      <c r="J208" s="16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</row>
    <row r="209" spans="1:121" ht="12.75">
      <c r="A209" s="14"/>
      <c r="B209" s="14"/>
      <c r="C209" s="8" t="str">
        <f t="shared" si="0"/>
        <v> --</v>
      </c>
      <c r="D209" s="15"/>
      <c r="E209" s="15"/>
      <c r="F209" s="15"/>
      <c r="G209" s="15"/>
      <c r="H209" s="5" t="str">
        <f t="shared" si="1"/>
        <v>-</v>
      </c>
      <c r="I209" s="5" t="str">
        <f t="shared" si="12"/>
        <v>-</v>
      </c>
      <c r="J209" s="16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</row>
    <row r="210" spans="1:121" ht="12.75">
      <c r="A210" s="14"/>
      <c r="B210" s="14"/>
      <c r="C210" s="8" t="str">
        <f t="shared" si="0"/>
        <v> --</v>
      </c>
      <c r="D210" s="15"/>
      <c r="E210" s="15"/>
      <c r="F210" s="15"/>
      <c r="G210" s="15"/>
      <c r="H210" s="5" t="str">
        <f t="shared" si="1"/>
        <v>-</v>
      </c>
      <c r="I210" s="5" t="str">
        <f t="shared" si="12"/>
        <v>-</v>
      </c>
      <c r="J210" s="16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</row>
    <row r="211" spans="1:121" ht="12.75">
      <c r="A211" s="14"/>
      <c r="B211" s="14"/>
      <c r="C211" s="8" t="str">
        <f t="shared" si="0"/>
        <v> --</v>
      </c>
      <c r="D211" s="15"/>
      <c r="E211" s="15"/>
      <c r="F211" s="15"/>
      <c r="G211" s="15"/>
      <c r="H211" s="5" t="str">
        <f t="shared" si="1"/>
        <v>-</v>
      </c>
      <c r="I211" s="5" t="str">
        <f t="shared" si="12"/>
        <v>-</v>
      </c>
      <c r="J211" s="16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</row>
    <row r="212" spans="1:121" ht="12.75">
      <c r="A212" s="14"/>
      <c r="B212" s="14"/>
      <c r="C212" s="8" t="str">
        <f t="shared" si="0"/>
        <v> --</v>
      </c>
      <c r="D212" s="15"/>
      <c r="E212" s="15"/>
      <c r="F212" s="15"/>
      <c r="G212" s="15"/>
      <c r="H212" s="5" t="str">
        <f t="shared" si="1"/>
        <v>-</v>
      </c>
      <c r="I212" s="5" t="str">
        <f t="shared" si="12"/>
        <v>-</v>
      </c>
      <c r="J212" s="16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</row>
    <row r="213" spans="1:121" ht="12.75">
      <c r="A213" s="14"/>
      <c r="B213" s="14"/>
      <c r="C213" s="8" t="str">
        <f t="shared" si="0"/>
        <v> --</v>
      </c>
      <c r="D213" s="15"/>
      <c r="E213" s="15"/>
      <c r="F213" s="15"/>
      <c r="G213" s="15"/>
      <c r="H213" s="5" t="str">
        <f t="shared" si="1"/>
        <v>-</v>
      </c>
      <c r="I213" s="5" t="str">
        <f t="shared" si="12"/>
        <v>-</v>
      </c>
      <c r="J213" s="16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</row>
    <row r="214" spans="1:121" ht="12.75">
      <c r="A214" s="14"/>
      <c r="B214" s="14"/>
      <c r="C214" s="8" t="str">
        <f t="shared" si="0"/>
        <v> --</v>
      </c>
      <c r="D214" s="15"/>
      <c r="E214" s="15"/>
      <c r="F214" s="15"/>
      <c r="G214" s="15"/>
      <c r="H214" s="5" t="str">
        <f t="shared" si="1"/>
        <v>-</v>
      </c>
      <c r="I214" s="5" t="str">
        <f t="shared" si="12"/>
        <v>-</v>
      </c>
      <c r="J214" s="16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</row>
    <row r="215" spans="1:121" ht="12.75">
      <c r="A215" s="14"/>
      <c r="B215" s="14"/>
      <c r="C215" s="8" t="str">
        <f t="shared" si="0"/>
        <v> --</v>
      </c>
      <c r="D215" s="15"/>
      <c r="E215" s="15"/>
      <c r="F215" s="15"/>
      <c r="G215" s="15"/>
      <c r="H215" s="5" t="str">
        <f t="shared" si="1"/>
        <v>-</v>
      </c>
      <c r="I215" s="5" t="str">
        <f t="shared" si="12"/>
        <v>-</v>
      </c>
      <c r="J215" s="16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</row>
    <row r="216" spans="1:121" ht="12.75">
      <c r="A216" s="14"/>
      <c r="B216" s="14"/>
      <c r="C216" s="8" t="str">
        <f t="shared" si="0"/>
        <v> --</v>
      </c>
      <c r="D216" s="15"/>
      <c r="E216" s="15"/>
      <c r="F216" s="15"/>
      <c r="G216" s="15"/>
      <c r="H216" s="5" t="str">
        <f t="shared" si="1"/>
        <v>-</v>
      </c>
      <c r="I216" s="5" t="str">
        <f t="shared" si="12"/>
        <v>-</v>
      </c>
      <c r="J216" s="16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</row>
    <row r="217" spans="1:121" ht="12.75">
      <c r="A217" s="14"/>
      <c r="B217" s="14"/>
      <c r="C217" s="8" t="str">
        <f t="shared" si="0"/>
        <v> --</v>
      </c>
      <c r="D217" s="15"/>
      <c r="E217" s="15"/>
      <c r="F217" s="15"/>
      <c r="G217" s="15"/>
      <c r="H217" s="5" t="str">
        <f t="shared" si="1"/>
        <v>-</v>
      </c>
      <c r="I217" s="5" t="str">
        <f aca="true" t="shared" si="13" ref="I217:I252">VLOOKUP(G217,AgeList,3,FALSE)</f>
        <v>-</v>
      </c>
      <c r="J217" s="16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</row>
    <row r="218" spans="1:121" ht="12.75">
      <c r="A218" s="14"/>
      <c r="B218" s="14"/>
      <c r="C218" s="8" t="str">
        <f t="shared" si="0"/>
        <v> --</v>
      </c>
      <c r="D218" s="15"/>
      <c r="E218" s="15"/>
      <c r="F218" s="15"/>
      <c r="G218" s="15"/>
      <c r="H218" s="5" t="str">
        <f t="shared" si="1"/>
        <v>-</v>
      </c>
      <c r="I218" s="5" t="str">
        <f t="shared" si="13"/>
        <v>-</v>
      </c>
      <c r="J218" s="16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</row>
    <row r="219" spans="1:121" ht="12.75">
      <c r="A219" s="14"/>
      <c r="B219" s="14"/>
      <c r="C219" s="8" t="str">
        <f t="shared" si="0"/>
        <v> --</v>
      </c>
      <c r="D219" s="15"/>
      <c r="E219" s="15"/>
      <c r="F219" s="15"/>
      <c r="G219" s="15"/>
      <c r="H219" s="5" t="str">
        <f t="shared" si="1"/>
        <v>-</v>
      </c>
      <c r="I219" s="5" t="str">
        <f t="shared" si="13"/>
        <v>-</v>
      </c>
      <c r="J219" s="16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</row>
    <row r="220" spans="1:121" ht="12.75">
      <c r="A220" s="14"/>
      <c r="B220" s="14"/>
      <c r="C220" s="8" t="str">
        <f t="shared" si="0"/>
        <v> --</v>
      </c>
      <c r="D220" s="15"/>
      <c r="E220" s="15"/>
      <c r="F220" s="15"/>
      <c r="G220" s="15"/>
      <c r="H220" s="5" t="str">
        <f t="shared" si="1"/>
        <v>-</v>
      </c>
      <c r="I220" s="5" t="str">
        <f t="shared" si="13"/>
        <v>-</v>
      </c>
      <c r="J220" s="16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</row>
    <row r="221" spans="1:121" ht="12.75">
      <c r="A221" s="14"/>
      <c r="B221" s="14"/>
      <c r="C221" s="8" t="str">
        <f t="shared" si="0"/>
        <v> --</v>
      </c>
      <c r="D221" s="15"/>
      <c r="E221" s="15"/>
      <c r="F221" s="15"/>
      <c r="G221" s="15"/>
      <c r="H221" s="5" t="str">
        <f t="shared" si="1"/>
        <v>-</v>
      </c>
      <c r="I221" s="5" t="str">
        <f t="shared" si="13"/>
        <v>-</v>
      </c>
      <c r="J221" s="16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</row>
    <row r="222" spans="1:121" ht="12.75">
      <c r="A222" s="14"/>
      <c r="B222" s="14"/>
      <c r="C222" s="8" t="str">
        <f t="shared" si="0"/>
        <v> --</v>
      </c>
      <c r="D222" s="15"/>
      <c r="E222" s="15"/>
      <c r="F222" s="15"/>
      <c r="G222" s="15"/>
      <c r="H222" s="5" t="str">
        <f t="shared" si="1"/>
        <v>-</v>
      </c>
      <c r="I222" s="5" t="str">
        <f t="shared" si="13"/>
        <v>-</v>
      </c>
      <c r="J222" s="16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</row>
    <row r="223" spans="1:121" ht="12.75">
      <c r="A223" s="14"/>
      <c r="B223" s="14"/>
      <c r="C223" s="8" t="str">
        <f t="shared" si="0"/>
        <v> --</v>
      </c>
      <c r="D223" s="15"/>
      <c r="E223" s="15"/>
      <c r="F223" s="15"/>
      <c r="G223" s="15"/>
      <c r="H223" s="5" t="str">
        <f t="shared" si="1"/>
        <v>-</v>
      </c>
      <c r="I223" s="5" t="str">
        <f t="shared" si="13"/>
        <v>-</v>
      </c>
      <c r="J223" s="16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</row>
    <row r="224" spans="1:121" ht="12.75">
      <c r="A224" s="14"/>
      <c r="B224" s="14"/>
      <c r="C224" s="8" t="str">
        <f t="shared" si="0"/>
        <v> --</v>
      </c>
      <c r="D224" s="15"/>
      <c r="E224" s="15"/>
      <c r="F224" s="15"/>
      <c r="G224" s="15"/>
      <c r="H224" s="5" t="str">
        <f t="shared" si="1"/>
        <v>-</v>
      </c>
      <c r="I224" s="5" t="str">
        <f t="shared" si="13"/>
        <v>-</v>
      </c>
      <c r="J224" s="16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</row>
    <row r="225" spans="1:121" ht="12.75">
      <c r="A225" s="14"/>
      <c r="B225" s="14"/>
      <c r="C225" s="8" t="str">
        <f t="shared" si="0"/>
        <v> --</v>
      </c>
      <c r="D225" s="15"/>
      <c r="E225" s="15"/>
      <c r="F225" s="15"/>
      <c r="G225" s="15"/>
      <c r="H225" s="5" t="str">
        <f t="shared" si="1"/>
        <v>-</v>
      </c>
      <c r="I225" s="5" t="str">
        <f t="shared" si="13"/>
        <v>-</v>
      </c>
      <c r="J225" s="16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</row>
    <row r="226" spans="1:121" ht="12.75">
      <c r="A226" s="14"/>
      <c r="B226" s="14"/>
      <c r="C226" s="8" t="str">
        <f t="shared" si="0"/>
        <v> --</v>
      </c>
      <c r="D226" s="15"/>
      <c r="E226" s="15"/>
      <c r="F226" s="15"/>
      <c r="G226" s="15"/>
      <c r="H226" s="5" t="str">
        <f t="shared" si="1"/>
        <v>-</v>
      </c>
      <c r="I226" s="5" t="str">
        <f t="shared" si="13"/>
        <v>-</v>
      </c>
      <c r="J226" s="16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</row>
    <row r="227" spans="1:121" ht="12.75">
      <c r="A227" s="14"/>
      <c r="B227" s="14"/>
      <c r="C227" s="8" t="str">
        <f t="shared" si="0"/>
        <v> --</v>
      </c>
      <c r="D227" s="15"/>
      <c r="E227" s="15"/>
      <c r="F227" s="15"/>
      <c r="G227" s="15"/>
      <c r="H227" s="5" t="str">
        <f t="shared" si="1"/>
        <v>-</v>
      </c>
      <c r="I227" s="5" t="str">
        <f t="shared" si="13"/>
        <v>-</v>
      </c>
      <c r="J227" s="16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</row>
    <row r="228" spans="1:121" ht="12.75">
      <c r="A228" s="14"/>
      <c r="B228" s="14"/>
      <c r="C228" s="8" t="str">
        <f t="shared" si="0"/>
        <v> --</v>
      </c>
      <c r="D228" s="15"/>
      <c r="E228" s="15"/>
      <c r="F228" s="15"/>
      <c r="G228" s="15"/>
      <c r="H228" s="5" t="str">
        <f t="shared" si="1"/>
        <v>-</v>
      </c>
      <c r="I228" s="5" t="str">
        <f t="shared" si="13"/>
        <v>-</v>
      </c>
      <c r="J228" s="16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</row>
    <row r="229" spans="1:121" ht="12.75">
      <c r="A229" s="14"/>
      <c r="B229" s="14"/>
      <c r="C229" s="8" t="str">
        <f t="shared" si="0"/>
        <v> --</v>
      </c>
      <c r="D229" s="15"/>
      <c r="E229" s="15"/>
      <c r="F229" s="15"/>
      <c r="G229" s="15"/>
      <c r="H229" s="5" t="str">
        <f t="shared" si="1"/>
        <v>-</v>
      </c>
      <c r="I229" s="5" t="str">
        <f t="shared" si="13"/>
        <v>-</v>
      </c>
      <c r="J229" s="16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</row>
    <row r="230" spans="1:121" ht="12.75">
      <c r="A230" s="14"/>
      <c r="B230" s="14"/>
      <c r="C230" s="8" t="str">
        <f t="shared" si="0"/>
        <v> --</v>
      </c>
      <c r="D230" s="15"/>
      <c r="E230" s="15"/>
      <c r="F230" s="15"/>
      <c r="G230" s="15"/>
      <c r="H230" s="5" t="str">
        <f t="shared" si="1"/>
        <v>-</v>
      </c>
      <c r="I230" s="5" t="str">
        <f t="shared" si="13"/>
        <v>-</v>
      </c>
      <c r="J230" s="16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</row>
    <row r="231" spans="1:121" ht="12.75">
      <c r="A231" s="14"/>
      <c r="B231" s="14"/>
      <c r="C231" s="8" t="str">
        <f t="shared" si="0"/>
        <v> --</v>
      </c>
      <c r="D231" s="15"/>
      <c r="E231" s="15"/>
      <c r="F231" s="15"/>
      <c r="G231" s="15"/>
      <c r="H231" s="5" t="str">
        <f t="shared" si="1"/>
        <v>-</v>
      </c>
      <c r="I231" s="5" t="str">
        <f t="shared" si="13"/>
        <v>-</v>
      </c>
      <c r="J231" s="16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</row>
    <row r="232" spans="1:121" ht="12.75">
      <c r="A232" s="14"/>
      <c r="B232" s="14"/>
      <c r="C232" s="8" t="str">
        <f t="shared" si="0"/>
        <v> --</v>
      </c>
      <c r="D232" s="15"/>
      <c r="E232" s="15"/>
      <c r="F232" s="15"/>
      <c r="G232" s="15"/>
      <c r="H232" s="5" t="str">
        <f t="shared" si="1"/>
        <v>-</v>
      </c>
      <c r="I232" s="5" t="str">
        <f t="shared" si="13"/>
        <v>-</v>
      </c>
      <c r="J232" s="16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</row>
    <row r="233" spans="1:121" ht="12.75">
      <c r="A233" s="14"/>
      <c r="B233" s="14"/>
      <c r="C233" s="8" t="str">
        <f t="shared" si="0"/>
        <v> --</v>
      </c>
      <c r="D233" s="15"/>
      <c r="E233" s="15"/>
      <c r="F233" s="15"/>
      <c r="G233" s="15"/>
      <c r="H233" s="5" t="str">
        <f t="shared" si="1"/>
        <v>-</v>
      </c>
      <c r="I233" s="5" t="str">
        <f t="shared" si="13"/>
        <v>-</v>
      </c>
      <c r="J233" s="16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</row>
    <row r="234" spans="1:121" ht="12.75">
      <c r="A234" s="14"/>
      <c r="B234" s="14"/>
      <c r="C234" s="8" t="str">
        <f t="shared" si="0"/>
        <v> --</v>
      </c>
      <c r="D234" s="15"/>
      <c r="E234" s="15"/>
      <c r="F234" s="15"/>
      <c r="G234" s="15"/>
      <c r="H234" s="5" t="str">
        <f t="shared" si="1"/>
        <v>-</v>
      </c>
      <c r="I234" s="5" t="str">
        <f t="shared" si="13"/>
        <v>-</v>
      </c>
      <c r="J234" s="16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</row>
    <row r="235" spans="1:121" ht="12.75">
      <c r="A235" s="14"/>
      <c r="B235" s="14"/>
      <c r="C235" s="8" t="str">
        <f t="shared" si="0"/>
        <v> --</v>
      </c>
      <c r="D235" s="15"/>
      <c r="E235" s="15"/>
      <c r="F235" s="15"/>
      <c r="G235" s="15"/>
      <c r="H235" s="5" t="str">
        <f t="shared" si="1"/>
        <v>-</v>
      </c>
      <c r="I235" s="5" t="str">
        <f t="shared" si="13"/>
        <v>-</v>
      </c>
      <c r="J235" s="16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</row>
    <row r="236" spans="1:121" ht="12.75">
      <c r="A236" s="14"/>
      <c r="B236" s="14"/>
      <c r="C236" s="8" t="str">
        <f t="shared" si="0"/>
        <v> --</v>
      </c>
      <c r="D236" s="15"/>
      <c r="E236" s="15"/>
      <c r="F236" s="15"/>
      <c r="G236" s="15"/>
      <c r="H236" s="5" t="str">
        <f t="shared" si="1"/>
        <v>-</v>
      </c>
      <c r="I236" s="5" t="str">
        <f t="shared" si="13"/>
        <v>-</v>
      </c>
      <c r="J236" s="16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</row>
    <row r="237" spans="1:121" ht="12.75">
      <c r="A237" s="14"/>
      <c r="B237" s="14"/>
      <c r="C237" s="8" t="str">
        <f t="shared" si="0"/>
        <v> --</v>
      </c>
      <c r="D237" s="15"/>
      <c r="E237" s="15"/>
      <c r="F237" s="15"/>
      <c r="G237" s="15"/>
      <c r="H237" s="5" t="str">
        <f t="shared" si="1"/>
        <v>-</v>
      </c>
      <c r="I237" s="5" t="str">
        <f t="shared" si="13"/>
        <v>-</v>
      </c>
      <c r="J237" s="16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</row>
    <row r="238" spans="1:121" ht="12.75">
      <c r="A238" s="14"/>
      <c r="B238" s="14"/>
      <c r="C238" s="8" t="str">
        <f t="shared" si="0"/>
        <v> --</v>
      </c>
      <c r="D238" s="15"/>
      <c r="E238" s="15"/>
      <c r="F238" s="15"/>
      <c r="G238" s="15"/>
      <c r="H238" s="5" t="str">
        <f t="shared" si="1"/>
        <v>-</v>
      </c>
      <c r="I238" s="5" t="str">
        <f t="shared" si="13"/>
        <v>-</v>
      </c>
      <c r="J238" s="16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</row>
    <row r="239" spans="1:121" ht="12.75">
      <c r="A239" s="14"/>
      <c r="B239" s="14"/>
      <c r="C239" s="8" t="str">
        <f t="shared" si="0"/>
        <v> --</v>
      </c>
      <c r="D239" s="15"/>
      <c r="E239" s="15"/>
      <c r="F239" s="15"/>
      <c r="G239" s="15"/>
      <c r="H239" s="5" t="str">
        <f t="shared" si="1"/>
        <v>-</v>
      </c>
      <c r="I239" s="5" t="str">
        <f t="shared" si="13"/>
        <v>-</v>
      </c>
      <c r="J239" s="16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</row>
    <row r="240" spans="1:121" ht="12.75">
      <c r="A240" s="14"/>
      <c r="B240" s="14"/>
      <c r="C240" s="8" t="str">
        <f t="shared" si="0"/>
        <v> --</v>
      </c>
      <c r="D240" s="15"/>
      <c r="E240" s="15"/>
      <c r="F240" s="15"/>
      <c r="G240" s="15"/>
      <c r="H240" s="5" t="str">
        <f t="shared" si="1"/>
        <v>-</v>
      </c>
      <c r="I240" s="5" t="str">
        <f t="shared" si="13"/>
        <v>-</v>
      </c>
      <c r="J240" s="16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</row>
    <row r="241" spans="1:121" ht="12.75">
      <c r="A241" s="14"/>
      <c r="B241" s="14"/>
      <c r="C241" s="8" t="str">
        <f t="shared" si="0"/>
        <v> --</v>
      </c>
      <c r="D241" s="15"/>
      <c r="E241" s="15"/>
      <c r="F241" s="15"/>
      <c r="G241" s="15"/>
      <c r="H241" s="5" t="str">
        <f t="shared" si="1"/>
        <v>-</v>
      </c>
      <c r="I241" s="5" t="str">
        <f t="shared" si="13"/>
        <v>-</v>
      </c>
      <c r="J241" s="16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</row>
    <row r="242" spans="1:121" ht="12.75">
      <c r="A242" s="14"/>
      <c r="B242" s="14"/>
      <c r="C242" s="8" t="str">
        <f t="shared" si="0"/>
        <v> --</v>
      </c>
      <c r="D242" s="15"/>
      <c r="E242" s="15"/>
      <c r="F242" s="15"/>
      <c r="G242" s="15"/>
      <c r="H242" s="5" t="str">
        <f t="shared" si="1"/>
        <v>-</v>
      </c>
      <c r="I242" s="5" t="str">
        <f t="shared" si="13"/>
        <v>-</v>
      </c>
      <c r="J242" s="16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</row>
    <row r="243" spans="1:121" ht="12.75">
      <c r="A243" s="14"/>
      <c r="B243" s="14"/>
      <c r="C243" s="8" t="str">
        <f t="shared" si="0"/>
        <v> --</v>
      </c>
      <c r="D243" s="15"/>
      <c r="E243" s="15"/>
      <c r="F243" s="15"/>
      <c r="G243" s="15"/>
      <c r="H243" s="5" t="str">
        <f t="shared" si="1"/>
        <v>-</v>
      </c>
      <c r="I243" s="5" t="str">
        <f t="shared" si="13"/>
        <v>-</v>
      </c>
      <c r="J243" s="16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</row>
    <row r="244" spans="1:121" ht="12.75">
      <c r="A244" s="14"/>
      <c r="B244" s="14"/>
      <c r="C244" s="8" t="str">
        <f t="shared" si="0"/>
        <v> --</v>
      </c>
      <c r="D244" s="15"/>
      <c r="E244" s="15"/>
      <c r="F244" s="15"/>
      <c r="G244" s="15"/>
      <c r="H244" s="5" t="str">
        <f t="shared" si="1"/>
        <v>-</v>
      </c>
      <c r="I244" s="5" t="str">
        <f t="shared" si="13"/>
        <v>-</v>
      </c>
      <c r="J244" s="16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</row>
    <row r="245" spans="1:121" ht="12.75">
      <c r="A245" s="14"/>
      <c r="B245" s="14"/>
      <c r="C245" s="8" t="str">
        <f t="shared" si="0"/>
        <v> --</v>
      </c>
      <c r="D245" s="15"/>
      <c r="E245" s="15"/>
      <c r="F245" s="15"/>
      <c r="G245" s="15"/>
      <c r="H245" s="5" t="str">
        <f t="shared" si="1"/>
        <v>-</v>
      </c>
      <c r="I245" s="5" t="str">
        <f t="shared" si="13"/>
        <v>-</v>
      </c>
      <c r="J245" s="16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</row>
    <row r="246" spans="1:121" ht="12.75">
      <c r="A246" s="14"/>
      <c r="B246" s="14"/>
      <c r="C246" s="8" t="str">
        <f t="shared" si="0"/>
        <v> --</v>
      </c>
      <c r="D246" s="15"/>
      <c r="E246" s="15"/>
      <c r="F246" s="15"/>
      <c r="G246" s="15"/>
      <c r="H246" s="5" t="str">
        <f t="shared" si="1"/>
        <v>-</v>
      </c>
      <c r="I246" s="5" t="str">
        <f t="shared" si="13"/>
        <v>-</v>
      </c>
      <c r="J246" s="16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</row>
    <row r="247" spans="1:121" ht="12.75">
      <c r="A247" s="14"/>
      <c r="B247" s="14"/>
      <c r="C247" s="8" t="str">
        <f t="shared" si="0"/>
        <v> --</v>
      </c>
      <c r="D247" s="15"/>
      <c r="E247" s="15"/>
      <c r="F247" s="15"/>
      <c r="G247" s="15"/>
      <c r="H247" s="5" t="str">
        <f t="shared" si="1"/>
        <v>-</v>
      </c>
      <c r="I247" s="5" t="str">
        <f t="shared" si="13"/>
        <v>-</v>
      </c>
      <c r="J247" s="16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</row>
    <row r="248" spans="1:121" ht="12.75">
      <c r="A248" s="14"/>
      <c r="B248" s="14"/>
      <c r="C248" s="8" t="str">
        <f t="shared" si="0"/>
        <v> --</v>
      </c>
      <c r="D248" s="15"/>
      <c r="E248" s="15"/>
      <c r="F248" s="15"/>
      <c r="G248" s="15"/>
      <c r="H248" s="5" t="str">
        <f t="shared" si="1"/>
        <v>-</v>
      </c>
      <c r="I248" s="5" t="str">
        <f t="shared" si="13"/>
        <v>-</v>
      </c>
      <c r="J248" s="16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</row>
    <row r="249" spans="1:121" ht="12.75">
      <c r="A249" s="14"/>
      <c r="B249" s="14"/>
      <c r="C249" s="8" t="str">
        <f t="shared" si="0"/>
        <v> --</v>
      </c>
      <c r="D249" s="15"/>
      <c r="E249" s="15"/>
      <c r="F249" s="15"/>
      <c r="G249" s="15"/>
      <c r="H249" s="5" t="str">
        <f t="shared" si="1"/>
        <v>-</v>
      </c>
      <c r="I249" s="5" t="str">
        <f t="shared" si="13"/>
        <v>-</v>
      </c>
      <c r="J249" s="16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</row>
    <row r="250" spans="1:121" ht="12.75">
      <c r="A250" s="14"/>
      <c r="B250" s="14"/>
      <c r="C250" s="8" t="str">
        <f t="shared" si="0"/>
        <v> --</v>
      </c>
      <c r="D250" s="15"/>
      <c r="E250" s="15"/>
      <c r="F250" s="15"/>
      <c r="G250" s="15"/>
      <c r="H250" s="5" t="str">
        <f t="shared" si="1"/>
        <v>-</v>
      </c>
      <c r="I250" s="5" t="str">
        <f t="shared" si="13"/>
        <v>-</v>
      </c>
      <c r="J250" s="16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</row>
    <row r="251" spans="1:121" ht="12.75">
      <c r="A251" s="14"/>
      <c r="B251" s="14"/>
      <c r="C251" s="8" t="str">
        <f t="shared" si="0"/>
        <v> --</v>
      </c>
      <c r="D251" s="15"/>
      <c r="E251" s="15"/>
      <c r="F251" s="15"/>
      <c r="G251" s="15"/>
      <c r="H251" s="5" t="str">
        <f t="shared" si="1"/>
        <v>-</v>
      </c>
      <c r="I251" s="5" t="str">
        <f t="shared" si="13"/>
        <v>-</v>
      </c>
      <c r="J251" s="16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</row>
    <row r="252" spans="1:121" ht="12.75">
      <c r="A252" s="14"/>
      <c r="B252" s="14"/>
      <c r="C252" s="8" t="str">
        <f t="shared" si="0"/>
        <v> --</v>
      </c>
      <c r="D252" s="15"/>
      <c r="E252" s="15"/>
      <c r="F252" s="15"/>
      <c r="G252" s="15"/>
      <c r="H252" s="5" t="str">
        <f t="shared" si="1"/>
        <v>-</v>
      </c>
      <c r="I252" s="5" t="str">
        <f t="shared" si="13"/>
        <v>-</v>
      </c>
      <c r="J252" s="16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</row>
    <row r="253" spans="1:121" ht="12.75">
      <c r="A253" s="14"/>
      <c r="B253" s="14"/>
      <c r="C253" s="8" t="str">
        <f t="shared" si="0"/>
        <v> --</v>
      </c>
      <c r="D253" s="15"/>
      <c r="E253" s="15"/>
      <c r="F253" s="15"/>
      <c r="G253" s="15"/>
      <c r="H253" s="5" t="str">
        <f t="shared" si="1"/>
        <v>-</v>
      </c>
      <c r="I253" s="5" t="str">
        <f aca="true" t="shared" si="14" ref="I253:I300">VLOOKUP(G253,AgeList,3,FALSE)</f>
        <v>-</v>
      </c>
      <c r="J253" s="16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</row>
    <row r="254" spans="1:121" ht="12.75">
      <c r="A254" s="14"/>
      <c r="B254" s="14"/>
      <c r="C254" s="8" t="str">
        <f t="shared" si="0"/>
        <v> --</v>
      </c>
      <c r="D254" s="15"/>
      <c r="E254" s="15"/>
      <c r="F254" s="15"/>
      <c r="G254" s="15"/>
      <c r="H254" s="5" t="str">
        <f t="shared" si="1"/>
        <v>-</v>
      </c>
      <c r="I254" s="5" t="str">
        <f t="shared" si="14"/>
        <v>-</v>
      </c>
      <c r="J254" s="16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</row>
    <row r="255" spans="1:121" ht="12.75">
      <c r="A255" s="14"/>
      <c r="B255" s="14"/>
      <c r="C255" s="8" t="str">
        <f t="shared" si="0"/>
        <v> --</v>
      </c>
      <c r="D255" s="15"/>
      <c r="E255" s="15"/>
      <c r="F255" s="15"/>
      <c r="G255" s="15"/>
      <c r="H255" s="5" t="str">
        <f t="shared" si="1"/>
        <v>-</v>
      </c>
      <c r="I255" s="5" t="str">
        <f t="shared" si="14"/>
        <v>-</v>
      </c>
      <c r="J255" s="16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</row>
    <row r="256" spans="1:121" ht="12.75">
      <c r="A256" s="14"/>
      <c r="B256" s="14"/>
      <c r="C256" s="8" t="str">
        <f t="shared" si="0"/>
        <v> --</v>
      </c>
      <c r="D256" s="15"/>
      <c r="E256" s="15"/>
      <c r="F256" s="15"/>
      <c r="G256" s="15"/>
      <c r="H256" s="5" t="str">
        <f t="shared" si="1"/>
        <v>-</v>
      </c>
      <c r="I256" s="5" t="str">
        <f t="shared" si="14"/>
        <v>-</v>
      </c>
      <c r="J256" s="16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</row>
    <row r="257" spans="1:121" ht="12.75">
      <c r="A257" s="14"/>
      <c r="B257" s="14"/>
      <c r="C257" s="8" t="str">
        <f t="shared" si="0"/>
        <v> --</v>
      </c>
      <c r="D257" s="15"/>
      <c r="E257" s="15"/>
      <c r="F257" s="15"/>
      <c r="G257" s="15"/>
      <c r="H257" s="5" t="str">
        <f t="shared" si="1"/>
        <v>-</v>
      </c>
      <c r="I257" s="5" t="str">
        <f t="shared" si="14"/>
        <v>-</v>
      </c>
      <c r="J257" s="16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</row>
    <row r="258" spans="1:121" ht="12.75">
      <c r="A258" s="14"/>
      <c r="B258" s="14"/>
      <c r="C258" s="8" t="str">
        <f t="shared" si="0"/>
        <v> --</v>
      </c>
      <c r="D258" s="15"/>
      <c r="E258" s="15"/>
      <c r="F258" s="15"/>
      <c r="G258" s="15"/>
      <c r="H258" s="5" t="str">
        <f t="shared" si="1"/>
        <v>-</v>
      </c>
      <c r="I258" s="5" t="str">
        <f t="shared" si="14"/>
        <v>-</v>
      </c>
      <c r="J258" s="16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</row>
    <row r="259" spans="1:121" ht="12.75">
      <c r="A259" s="14"/>
      <c r="B259" s="14"/>
      <c r="C259" s="8" t="str">
        <f t="shared" si="0"/>
        <v> --</v>
      </c>
      <c r="D259" s="15"/>
      <c r="E259" s="15"/>
      <c r="F259" s="15"/>
      <c r="G259" s="15"/>
      <c r="H259" s="5" t="str">
        <f t="shared" si="1"/>
        <v>-</v>
      </c>
      <c r="I259" s="5" t="str">
        <f t="shared" si="14"/>
        <v>-</v>
      </c>
      <c r="J259" s="16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</row>
    <row r="260" spans="1:121" ht="12.75">
      <c r="A260" s="14"/>
      <c r="B260" s="14"/>
      <c r="C260" s="8" t="str">
        <f t="shared" si="0"/>
        <v> --</v>
      </c>
      <c r="D260" s="15"/>
      <c r="E260" s="15"/>
      <c r="F260" s="15"/>
      <c r="G260" s="15"/>
      <c r="H260" s="5" t="str">
        <f t="shared" si="1"/>
        <v>-</v>
      </c>
      <c r="I260" s="5" t="str">
        <f t="shared" si="14"/>
        <v>-</v>
      </c>
      <c r="J260" s="16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</row>
    <row r="261" spans="1:121" ht="12.75">
      <c r="A261" s="14"/>
      <c r="B261" s="14"/>
      <c r="C261" s="8" t="str">
        <f t="shared" si="0"/>
        <v> --</v>
      </c>
      <c r="D261" s="15"/>
      <c r="E261" s="15"/>
      <c r="F261" s="15"/>
      <c r="G261" s="15"/>
      <c r="H261" s="5" t="str">
        <f t="shared" si="1"/>
        <v>-</v>
      </c>
      <c r="I261" s="5" t="str">
        <f t="shared" si="14"/>
        <v>-</v>
      </c>
      <c r="J261" s="16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</row>
    <row r="262" spans="1:121" ht="12.75">
      <c r="A262" s="14"/>
      <c r="B262" s="14"/>
      <c r="C262" s="8" t="str">
        <f t="shared" si="0"/>
        <v> --</v>
      </c>
      <c r="D262" s="15"/>
      <c r="E262" s="15"/>
      <c r="F262" s="15"/>
      <c r="G262" s="15"/>
      <c r="H262" s="5" t="str">
        <f t="shared" si="1"/>
        <v>-</v>
      </c>
      <c r="I262" s="5" t="str">
        <f t="shared" si="14"/>
        <v>-</v>
      </c>
      <c r="J262" s="16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</row>
    <row r="263" spans="1:121" ht="12.75">
      <c r="A263" s="14"/>
      <c r="B263" s="14"/>
      <c r="C263" s="8" t="str">
        <f t="shared" si="0"/>
        <v> --</v>
      </c>
      <c r="D263" s="15"/>
      <c r="E263" s="15"/>
      <c r="F263" s="15"/>
      <c r="G263" s="15"/>
      <c r="H263" s="5" t="str">
        <f t="shared" si="1"/>
        <v>-</v>
      </c>
      <c r="I263" s="5" t="str">
        <f t="shared" si="14"/>
        <v>-</v>
      </c>
      <c r="J263" s="16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</row>
    <row r="264" spans="1:121" ht="12.75">
      <c r="A264" s="14"/>
      <c r="B264" s="14"/>
      <c r="C264" s="8" t="str">
        <f t="shared" si="0"/>
        <v> --</v>
      </c>
      <c r="D264" s="15"/>
      <c r="E264" s="15"/>
      <c r="F264" s="15"/>
      <c r="G264" s="15"/>
      <c r="H264" s="5" t="str">
        <f t="shared" si="1"/>
        <v>-</v>
      </c>
      <c r="I264" s="5" t="str">
        <f t="shared" si="14"/>
        <v>-</v>
      </c>
      <c r="J264" s="16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</row>
    <row r="265" spans="1:121" ht="12.75">
      <c r="A265" s="14"/>
      <c r="B265" s="14"/>
      <c r="C265" s="8" t="str">
        <f t="shared" si="0"/>
        <v> --</v>
      </c>
      <c r="D265" s="15"/>
      <c r="E265" s="15"/>
      <c r="F265" s="15"/>
      <c r="G265" s="15"/>
      <c r="H265" s="5" t="str">
        <f t="shared" si="1"/>
        <v>-</v>
      </c>
      <c r="I265" s="5" t="str">
        <f t="shared" si="14"/>
        <v>-</v>
      </c>
      <c r="J265" s="16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</row>
    <row r="266" spans="1:121" ht="12.75">
      <c r="A266" s="14"/>
      <c r="B266" s="14"/>
      <c r="C266" s="8" t="str">
        <f t="shared" si="0"/>
        <v> --</v>
      </c>
      <c r="D266" s="15"/>
      <c r="E266" s="15"/>
      <c r="F266" s="15"/>
      <c r="G266" s="15"/>
      <c r="H266" s="5" t="str">
        <f t="shared" si="1"/>
        <v>-</v>
      </c>
      <c r="I266" s="5" t="str">
        <f t="shared" si="14"/>
        <v>-</v>
      </c>
      <c r="J266" s="16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</row>
    <row r="267" spans="1:121" ht="12.75">
      <c r="A267" s="14"/>
      <c r="B267" s="14"/>
      <c r="C267" s="8" t="str">
        <f t="shared" si="0"/>
        <v> --</v>
      </c>
      <c r="D267" s="15"/>
      <c r="E267" s="15"/>
      <c r="F267" s="15"/>
      <c r="G267" s="15"/>
      <c r="H267" s="5" t="str">
        <f t="shared" si="1"/>
        <v>-</v>
      </c>
      <c r="I267" s="5" t="str">
        <f t="shared" si="14"/>
        <v>-</v>
      </c>
      <c r="J267" s="16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</row>
    <row r="268" spans="1:121" ht="12.75">
      <c r="A268" s="14"/>
      <c r="B268" s="14"/>
      <c r="C268" s="8" t="str">
        <f t="shared" si="0"/>
        <v> --</v>
      </c>
      <c r="D268" s="15"/>
      <c r="E268" s="15"/>
      <c r="F268" s="15"/>
      <c r="G268" s="15"/>
      <c r="H268" s="5" t="str">
        <f t="shared" si="1"/>
        <v>-</v>
      </c>
      <c r="I268" s="5" t="str">
        <f t="shared" si="14"/>
        <v>-</v>
      </c>
      <c r="J268" s="16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</row>
    <row r="269" spans="1:121" ht="12.75">
      <c r="A269" s="14"/>
      <c r="B269" s="14"/>
      <c r="C269" s="8" t="str">
        <f t="shared" si="0"/>
        <v> --</v>
      </c>
      <c r="D269" s="15"/>
      <c r="E269" s="15"/>
      <c r="F269" s="15"/>
      <c r="G269" s="15"/>
      <c r="H269" s="5" t="str">
        <f t="shared" si="1"/>
        <v>-</v>
      </c>
      <c r="I269" s="5" t="str">
        <f t="shared" si="14"/>
        <v>-</v>
      </c>
      <c r="J269" s="16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</row>
    <row r="270" spans="1:121" ht="12.75">
      <c r="A270" s="14"/>
      <c r="B270" s="14"/>
      <c r="C270" s="8" t="str">
        <f t="shared" si="0"/>
        <v> --</v>
      </c>
      <c r="D270" s="15"/>
      <c r="E270" s="15"/>
      <c r="F270" s="15"/>
      <c r="G270" s="15"/>
      <c r="H270" s="5" t="str">
        <f t="shared" si="1"/>
        <v>-</v>
      </c>
      <c r="I270" s="5" t="str">
        <f t="shared" si="14"/>
        <v>-</v>
      </c>
      <c r="J270" s="16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</row>
    <row r="271" spans="1:121" ht="12.75">
      <c r="A271" s="14"/>
      <c r="B271" s="14"/>
      <c r="C271" s="8" t="str">
        <f t="shared" si="0"/>
        <v> --</v>
      </c>
      <c r="D271" s="15"/>
      <c r="E271" s="15"/>
      <c r="F271" s="15"/>
      <c r="G271" s="15"/>
      <c r="H271" s="5" t="str">
        <f t="shared" si="1"/>
        <v>-</v>
      </c>
      <c r="I271" s="5" t="str">
        <f t="shared" si="14"/>
        <v>-</v>
      </c>
      <c r="J271" s="16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</row>
    <row r="272" spans="1:121" ht="12.75">
      <c r="A272" s="14"/>
      <c r="B272" s="14"/>
      <c r="C272" s="8" t="str">
        <f t="shared" si="0"/>
        <v> --</v>
      </c>
      <c r="D272" s="15"/>
      <c r="E272" s="15"/>
      <c r="F272" s="15"/>
      <c r="G272" s="15"/>
      <c r="H272" s="5" t="str">
        <f t="shared" si="1"/>
        <v>-</v>
      </c>
      <c r="I272" s="5" t="str">
        <f t="shared" si="14"/>
        <v>-</v>
      </c>
      <c r="J272" s="16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</row>
    <row r="273" spans="1:121" ht="12.75">
      <c r="A273" s="14"/>
      <c r="B273" s="14"/>
      <c r="C273" s="8" t="str">
        <f t="shared" si="0"/>
        <v> --</v>
      </c>
      <c r="D273" s="15"/>
      <c r="E273" s="15"/>
      <c r="F273" s="15"/>
      <c r="G273" s="15"/>
      <c r="H273" s="5" t="str">
        <f t="shared" si="1"/>
        <v>-</v>
      </c>
      <c r="I273" s="5" t="str">
        <f t="shared" si="14"/>
        <v>-</v>
      </c>
      <c r="J273" s="16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</row>
    <row r="274" spans="1:121" ht="12.75">
      <c r="A274" s="14"/>
      <c r="B274" s="14"/>
      <c r="C274" s="8" t="str">
        <f t="shared" si="0"/>
        <v> --</v>
      </c>
      <c r="D274" s="15"/>
      <c r="E274" s="15"/>
      <c r="F274" s="15"/>
      <c r="G274" s="15"/>
      <c r="H274" s="5" t="str">
        <f t="shared" si="1"/>
        <v>-</v>
      </c>
      <c r="I274" s="5" t="str">
        <f t="shared" si="14"/>
        <v>-</v>
      </c>
      <c r="J274" s="16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</row>
    <row r="275" spans="1:121" ht="12.75">
      <c r="A275" s="14"/>
      <c r="B275" s="14"/>
      <c r="C275" s="8" t="str">
        <f t="shared" si="0"/>
        <v> --</v>
      </c>
      <c r="D275" s="15"/>
      <c r="E275" s="15"/>
      <c r="F275" s="15"/>
      <c r="G275" s="15"/>
      <c r="H275" s="5" t="str">
        <f t="shared" si="1"/>
        <v>-</v>
      </c>
      <c r="I275" s="5" t="str">
        <f t="shared" si="14"/>
        <v>-</v>
      </c>
      <c r="J275" s="16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</row>
    <row r="276" spans="1:121" ht="12.75">
      <c r="A276" s="14"/>
      <c r="B276" s="14"/>
      <c r="C276" s="8" t="str">
        <f t="shared" si="0"/>
        <v> --</v>
      </c>
      <c r="D276" s="15"/>
      <c r="E276" s="15"/>
      <c r="F276" s="15"/>
      <c r="G276" s="15"/>
      <c r="H276" s="5" t="str">
        <f t="shared" si="1"/>
        <v>-</v>
      </c>
      <c r="I276" s="5" t="str">
        <f t="shared" si="14"/>
        <v>-</v>
      </c>
      <c r="J276" s="16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</row>
    <row r="277" spans="1:121" ht="12.75">
      <c r="A277" s="14"/>
      <c r="B277" s="14"/>
      <c r="C277" s="8" t="str">
        <f t="shared" si="0"/>
        <v> --</v>
      </c>
      <c r="D277" s="15"/>
      <c r="E277" s="15"/>
      <c r="F277" s="15"/>
      <c r="G277" s="15"/>
      <c r="H277" s="5" t="str">
        <f t="shared" si="1"/>
        <v>-</v>
      </c>
      <c r="I277" s="5" t="str">
        <f t="shared" si="14"/>
        <v>-</v>
      </c>
      <c r="J277" s="16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</row>
    <row r="278" spans="1:121" ht="12.75">
      <c r="A278" s="14"/>
      <c r="B278" s="14"/>
      <c r="C278" s="8" t="str">
        <f t="shared" si="0"/>
        <v> --</v>
      </c>
      <c r="D278" s="15"/>
      <c r="E278" s="15"/>
      <c r="F278" s="15"/>
      <c r="G278" s="15"/>
      <c r="H278" s="5" t="str">
        <f t="shared" si="1"/>
        <v>-</v>
      </c>
      <c r="I278" s="5" t="str">
        <f t="shared" si="14"/>
        <v>-</v>
      </c>
      <c r="J278" s="16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</row>
    <row r="279" spans="1:121" ht="12.75">
      <c r="A279" s="14"/>
      <c r="B279" s="14"/>
      <c r="C279" s="8" t="str">
        <f t="shared" si="0"/>
        <v> --</v>
      </c>
      <c r="D279" s="15"/>
      <c r="E279" s="15"/>
      <c r="F279" s="15"/>
      <c r="G279" s="15"/>
      <c r="H279" s="5" t="str">
        <f t="shared" si="1"/>
        <v>-</v>
      </c>
      <c r="I279" s="5" t="str">
        <f t="shared" si="14"/>
        <v>-</v>
      </c>
      <c r="J279" s="16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</row>
    <row r="280" spans="1:121" ht="12.75">
      <c r="A280" s="14"/>
      <c r="B280" s="14"/>
      <c r="C280" s="8" t="str">
        <f t="shared" si="0"/>
        <v> --</v>
      </c>
      <c r="D280" s="15"/>
      <c r="E280" s="15"/>
      <c r="F280" s="15"/>
      <c r="G280" s="15"/>
      <c r="H280" s="5" t="str">
        <f t="shared" si="1"/>
        <v>-</v>
      </c>
      <c r="I280" s="5" t="str">
        <f t="shared" si="14"/>
        <v>-</v>
      </c>
      <c r="J280" s="16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</row>
    <row r="281" spans="1:121" ht="12.75">
      <c r="A281" s="14"/>
      <c r="B281" s="14"/>
      <c r="C281" s="8" t="str">
        <f t="shared" si="0"/>
        <v> --</v>
      </c>
      <c r="D281" s="15"/>
      <c r="E281" s="15"/>
      <c r="F281" s="15"/>
      <c r="G281" s="15"/>
      <c r="H281" s="5" t="str">
        <f t="shared" si="1"/>
        <v>-</v>
      </c>
      <c r="I281" s="5" t="str">
        <f t="shared" si="14"/>
        <v>-</v>
      </c>
      <c r="J281" s="16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</row>
    <row r="282" spans="1:121" ht="12.75">
      <c r="A282" s="14"/>
      <c r="B282" s="14"/>
      <c r="C282" s="8" t="str">
        <f t="shared" si="0"/>
        <v> --</v>
      </c>
      <c r="D282" s="15"/>
      <c r="E282" s="15"/>
      <c r="F282" s="15"/>
      <c r="G282" s="15"/>
      <c r="H282" s="5" t="str">
        <f t="shared" si="1"/>
        <v>-</v>
      </c>
      <c r="I282" s="5" t="str">
        <f t="shared" si="14"/>
        <v>-</v>
      </c>
      <c r="J282" s="16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</row>
    <row r="283" spans="1:121" ht="12.75">
      <c r="A283" s="14"/>
      <c r="B283" s="14"/>
      <c r="C283" s="8" t="str">
        <f t="shared" si="0"/>
        <v> --</v>
      </c>
      <c r="D283" s="15"/>
      <c r="E283" s="15"/>
      <c r="F283" s="15"/>
      <c r="G283" s="15"/>
      <c r="H283" s="5" t="str">
        <f t="shared" si="1"/>
        <v>-</v>
      </c>
      <c r="I283" s="5" t="str">
        <f t="shared" si="14"/>
        <v>-</v>
      </c>
      <c r="J283" s="16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</row>
    <row r="284" spans="1:121" ht="12.75">
      <c r="A284" s="14"/>
      <c r="B284" s="14"/>
      <c r="C284" s="8" t="str">
        <f t="shared" si="0"/>
        <v> --</v>
      </c>
      <c r="D284" s="15"/>
      <c r="E284" s="15"/>
      <c r="F284" s="15"/>
      <c r="G284" s="15"/>
      <c r="H284" s="5" t="str">
        <f t="shared" si="1"/>
        <v>-</v>
      </c>
      <c r="I284" s="5" t="str">
        <f t="shared" si="14"/>
        <v>-</v>
      </c>
      <c r="J284" s="16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</row>
    <row r="285" spans="1:121" ht="12.75">
      <c r="A285" s="14"/>
      <c r="B285" s="14"/>
      <c r="C285" s="8" t="str">
        <f t="shared" si="0"/>
        <v> --</v>
      </c>
      <c r="D285" s="15"/>
      <c r="E285" s="15"/>
      <c r="F285" s="15"/>
      <c r="G285" s="15"/>
      <c r="H285" s="5" t="str">
        <f t="shared" si="1"/>
        <v>-</v>
      </c>
      <c r="I285" s="5" t="str">
        <f t="shared" si="14"/>
        <v>-</v>
      </c>
      <c r="J285" s="16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</row>
    <row r="286" spans="1:121" ht="12.75">
      <c r="A286" s="14"/>
      <c r="B286" s="14"/>
      <c r="C286" s="8" t="str">
        <f t="shared" si="0"/>
        <v> --</v>
      </c>
      <c r="D286" s="15"/>
      <c r="E286" s="15"/>
      <c r="F286" s="15"/>
      <c r="G286" s="15"/>
      <c r="H286" s="5" t="str">
        <f t="shared" si="1"/>
        <v>-</v>
      </c>
      <c r="I286" s="5" t="str">
        <f t="shared" si="14"/>
        <v>-</v>
      </c>
      <c r="J286" s="16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</row>
    <row r="287" spans="1:121" ht="12.75">
      <c r="A287" s="14"/>
      <c r="B287" s="14"/>
      <c r="C287" s="8" t="str">
        <f t="shared" si="0"/>
        <v> --</v>
      </c>
      <c r="D287" s="15"/>
      <c r="E287" s="15"/>
      <c r="F287" s="15"/>
      <c r="G287" s="15"/>
      <c r="H287" s="5" t="str">
        <f t="shared" si="1"/>
        <v>-</v>
      </c>
      <c r="I287" s="5" t="str">
        <f t="shared" si="14"/>
        <v>-</v>
      </c>
      <c r="J287" s="16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</row>
    <row r="288" spans="1:121" ht="12.75">
      <c r="A288" s="14"/>
      <c r="B288" s="14"/>
      <c r="C288" s="8" t="str">
        <f t="shared" si="0"/>
        <v> --</v>
      </c>
      <c r="D288" s="15"/>
      <c r="E288" s="15"/>
      <c r="F288" s="15"/>
      <c r="G288" s="15"/>
      <c r="H288" s="5" t="str">
        <f t="shared" si="1"/>
        <v>-</v>
      </c>
      <c r="I288" s="5" t="str">
        <f t="shared" si="14"/>
        <v>-</v>
      </c>
      <c r="J288" s="16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</row>
    <row r="289" spans="1:121" ht="12.75">
      <c r="A289" s="14"/>
      <c r="B289" s="14"/>
      <c r="C289" s="8" t="str">
        <f t="shared" si="0"/>
        <v> --</v>
      </c>
      <c r="D289" s="15"/>
      <c r="E289" s="15"/>
      <c r="F289" s="15"/>
      <c r="G289" s="15"/>
      <c r="H289" s="5" t="str">
        <f t="shared" si="1"/>
        <v>-</v>
      </c>
      <c r="I289" s="5" t="str">
        <f t="shared" si="14"/>
        <v>-</v>
      </c>
      <c r="J289" s="16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</row>
    <row r="290" spans="1:121" ht="12.75">
      <c r="A290" s="14"/>
      <c r="B290" s="14"/>
      <c r="C290" s="8" t="str">
        <f t="shared" si="0"/>
        <v> --</v>
      </c>
      <c r="D290" s="15"/>
      <c r="E290" s="15"/>
      <c r="F290" s="15"/>
      <c r="G290" s="15"/>
      <c r="H290" s="5" t="str">
        <f t="shared" si="1"/>
        <v>-</v>
      </c>
      <c r="I290" s="5" t="str">
        <f t="shared" si="14"/>
        <v>-</v>
      </c>
      <c r="J290" s="16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</row>
    <row r="291" spans="1:121" ht="12.75">
      <c r="A291" s="14"/>
      <c r="B291" s="14"/>
      <c r="C291" s="8" t="str">
        <f t="shared" si="0"/>
        <v> --</v>
      </c>
      <c r="D291" s="15"/>
      <c r="E291" s="15"/>
      <c r="F291" s="15"/>
      <c r="G291" s="15"/>
      <c r="H291" s="5" t="str">
        <f t="shared" si="1"/>
        <v>-</v>
      </c>
      <c r="I291" s="5" t="str">
        <f t="shared" si="14"/>
        <v>-</v>
      </c>
      <c r="J291" s="16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</row>
    <row r="292" spans="1:121" ht="12.75">
      <c r="A292" s="14"/>
      <c r="B292" s="14"/>
      <c r="C292" s="8" t="str">
        <f t="shared" si="0"/>
        <v> --</v>
      </c>
      <c r="D292" s="15"/>
      <c r="E292" s="15"/>
      <c r="F292" s="15"/>
      <c r="G292" s="15"/>
      <c r="H292" s="5" t="str">
        <f t="shared" si="1"/>
        <v>-</v>
      </c>
      <c r="I292" s="5" t="str">
        <f t="shared" si="14"/>
        <v>-</v>
      </c>
      <c r="J292" s="16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</row>
    <row r="293" spans="1:121" ht="12.75">
      <c r="A293" s="14"/>
      <c r="B293" s="14"/>
      <c r="C293" s="8" t="str">
        <f t="shared" si="0"/>
        <v> --</v>
      </c>
      <c r="D293" s="15"/>
      <c r="E293" s="15"/>
      <c r="F293" s="15"/>
      <c r="G293" s="15"/>
      <c r="H293" s="5" t="str">
        <f t="shared" si="1"/>
        <v>-</v>
      </c>
      <c r="I293" s="5" t="str">
        <f t="shared" si="14"/>
        <v>-</v>
      </c>
      <c r="J293" s="16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</row>
    <row r="294" spans="1:121" ht="12.75">
      <c r="A294" s="14"/>
      <c r="B294" s="14"/>
      <c r="C294" s="8" t="str">
        <f t="shared" si="0"/>
        <v> --</v>
      </c>
      <c r="D294" s="15"/>
      <c r="E294" s="15"/>
      <c r="F294" s="15"/>
      <c r="G294" s="15"/>
      <c r="H294" s="5" t="str">
        <f t="shared" si="1"/>
        <v>-</v>
      </c>
      <c r="I294" s="5" t="str">
        <f t="shared" si="14"/>
        <v>-</v>
      </c>
      <c r="J294" s="16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</row>
    <row r="295" spans="1:121" ht="12.75">
      <c r="A295" s="14"/>
      <c r="B295" s="14"/>
      <c r="C295" s="8" t="str">
        <f t="shared" si="0"/>
        <v> --</v>
      </c>
      <c r="D295" s="15"/>
      <c r="E295" s="15"/>
      <c r="F295" s="15"/>
      <c r="G295" s="15"/>
      <c r="H295" s="5" t="str">
        <f t="shared" si="1"/>
        <v>-</v>
      </c>
      <c r="I295" s="5" t="str">
        <f t="shared" si="14"/>
        <v>-</v>
      </c>
      <c r="J295" s="16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</row>
    <row r="296" spans="1:121" ht="12.75">
      <c r="A296" s="14"/>
      <c r="B296" s="14"/>
      <c r="C296" s="8" t="str">
        <f t="shared" si="0"/>
        <v> --</v>
      </c>
      <c r="D296" s="15"/>
      <c r="E296" s="15"/>
      <c r="F296" s="15"/>
      <c r="G296" s="15"/>
      <c r="H296" s="5" t="str">
        <f t="shared" si="1"/>
        <v>-</v>
      </c>
      <c r="I296" s="5" t="str">
        <f t="shared" si="14"/>
        <v>-</v>
      </c>
      <c r="J296" s="16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</row>
    <row r="297" spans="1:121" ht="12.75">
      <c r="A297" s="14"/>
      <c r="B297" s="14"/>
      <c r="C297" s="8" t="str">
        <f t="shared" si="0"/>
        <v> --</v>
      </c>
      <c r="D297" s="15"/>
      <c r="E297" s="15"/>
      <c r="F297" s="15"/>
      <c r="G297" s="15"/>
      <c r="H297" s="5" t="str">
        <f t="shared" si="1"/>
        <v>-</v>
      </c>
      <c r="I297" s="5" t="str">
        <f t="shared" si="14"/>
        <v>-</v>
      </c>
      <c r="J297" s="16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</row>
    <row r="298" spans="1:121" ht="12.75">
      <c r="A298" s="14"/>
      <c r="B298" s="14"/>
      <c r="C298" s="8" t="str">
        <f t="shared" si="0"/>
        <v> --</v>
      </c>
      <c r="D298" s="15"/>
      <c r="E298" s="15"/>
      <c r="F298" s="15"/>
      <c r="G298" s="15"/>
      <c r="H298" s="5" t="str">
        <f t="shared" si="1"/>
        <v>-</v>
      </c>
      <c r="I298" s="5" t="str">
        <f t="shared" si="14"/>
        <v>-</v>
      </c>
      <c r="J298" s="16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</row>
    <row r="299" spans="1:121" ht="12.75">
      <c r="A299" s="14"/>
      <c r="B299" s="14"/>
      <c r="C299" s="8" t="str">
        <f t="shared" si="0"/>
        <v> --</v>
      </c>
      <c r="D299" s="15"/>
      <c r="E299" s="15"/>
      <c r="F299" s="15"/>
      <c r="G299" s="15"/>
      <c r="H299" s="5" t="str">
        <f t="shared" si="1"/>
        <v>-</v>
      </c>
      <c r="I299" s="5" t="str">
        <f t="shared" si="14"/>
        <v>-</v>
      </c>
      <c r="J299" s="16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</row>
    <row r="300" spans="1:121" ht="12.75">
      <c r="A300" s="14"/>
      <c r="B300" s="14"/>
      <c r="C300" s="8" t="str">
        <f t="shared" si="0"/>
        <v> --</v>
      </c>
      <c r="D300" s="15"/>
      <c r="E300" s="15"/>
      <c r="F300" s="15"/>
      <c r="G300" s="15"/>
      <c r="H300" s="5" t="str">
        <f t="shared" si="1"/>
        <v>-</v>
      </c>
      <c r="I300" s="5" t="str">
        <f t="shared" si="14"/>
        <v>-</v>
      </c>
      <c r="J300" s="16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</row>
    <row r="301" spans="1:121" ht="12.75">
      <c r="A301" s="14"/>
      <c r="B301" s="14"/>
      <c r="C301" s="8" t="str">
        <f t="shared" si="0"/>
        <v> --</v>
      </c>
      <c r="D301" s="15"/>
      <c r="E301" s="15"/>
      <c r="F301" s="15"/>
      <c r="G301" s="15"/>
      <c r="H301" s="5" t="str">
        <f t="shared" si="1"/>
        <v>-</v>
      </c>
      <c r="I301" s="5" t="str">
        <f aca="true" t="shared" si="15" ref="I301:I337">VLOOKUP(G301,AgeList,3,FALSE)</f>
        <v>-</v>
      </c>
      <c r="J301" s="16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</row>
    <row r="302" spans="1:121" ht="12.75">
      <c r="A302" s="14"/>
      <c r="B302" s="14"/>
      <c r="C302" s="8" t="str">
        <f t="shared" si="0"/>
        <v> --</v>
      </c>
      <c r="D302" s="15"/>
      <c r="E302" s="15"/>
      <c r="F302" s="15"/>
      <c r="G302" s="15"/>
      <c r="H302" s="5" t="str">
        <f t="shared" si="1"/>
        <v>-</v>
      </c>
      <c r="I302" s="5" t="str">
        <f t="shared" si="15"/>
        <v>-</v>
      </c>
      <c r="J302" s="16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</row>
    <row r="303" spans="1:121" ht="12.75">
      <c r="A303" s="14"/>
      <c r="B303" s="14"/>
      <c r="C303" s="8" t="str">
        <f t="shared" si="0"/>
        <v> --</v>
      </c>
      <c r="D303" s="15"/>
      <c r="E303" s="15"/>
      <c r="F303" s="15"/>
      <c r="G303" s="15"/>
      <c r="H303" s="5" t="str">
        <f t="shared" si="1"/>
        <v>-</v>
      </c>
      <c r="I303" s="5" t="str">
        <f t="shared" si="15"/>
        <v>-</v>
      </c>
      <c r="J303" s="16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</row>
    <row r="304" spans="1:121" ht="12.75">
      <c r="A304" s="14"/>
      <c r="B304" s="14"/>
      <c r="C304" s="8" t="str">
        <f t="shared" si="0"/>
        <v> --</v>
      </c>
      <c r="D304" s="15"/>
      <c r="E304" s="15"/>
      <c r="F304" s="15"/>
      <c r="G304" s="15"/>
      <c r="H304" s="5" t="str">
        <f t="shared" si="1"/>
        <v>-</v>
      </c>
      <c r="I304" s="5" t="str">
        <f t="shared" si="15"/>
        <v>-</v>
      </c>
      <c r="J304" s="16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</row>
    <row r="305" spans="1:121" ht="12.75">
      <c r="A305" s="14"/>
      <c r="B305" s="14"/>
      <c r="C305" s="8" t="str">
        <f t="shared" si="0"/>
        <v> --</v>
      </c>
      <c r="D305" s="15"/>
      <c r="E305" s="15"/>
      <c r="F305" s="15"/>
      <c r="G305" s="15"/>
      <c r="H305" s="5" t="str">
        <f t="shared" si="1"/>
        <v>-</v>
      </c>
      <c r="I305" s="5" t="str">
        <f t="shared" si="15"/>
        <v>-</v>
      </c>
      <c r="J305" s="16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</row>
    <row r="306" spans="1:121" ht="12.75">
      <c r="A306" s="14"/>
      <c r="B306" s="14"/>
      <c r="C306" s="8" t="str">
        <f t="shared" si="0"/>
        <v> --</v>
      </c>
      <c r="D306" s="15"/>
      <c r="E306" s="15"/>
      <c r="F306" s="15"/>
      <c r="G306" s="15"/>
      <c r="H306" s="5" t="str">
        <f t="shared" si="1"/>
        <v>-</v>
      </c>
      <c r="I306" s="5" t="str">
        <f t="shared" si="15"/>
        <v>-</v>
      </c>
      <c r="J306" s="16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</row>
    <row r="307" spans="1:121" ht="12.75">
      <c r="A307" s="14"/>
      <c r="B307" s="14"/>
      <c r="C307" s="8" t="str">
        <f t="shared" si="0"/>
        <v> --</v>
      </c>
      <c r="D307" s="15"/>
      <c r="E307" s="15"/>
      <c r="F307" s="15"/>
      <c r="G307" s="15"/>
      <c r="H307" s="5" t="str">
        <f t="shared" si="1"/>
        <v>-</v>
      </c>
      <c r="I307" s="5" t="str">
        <f t="shared" si="15"/>
        <v>-</v>
      </c>
      <c r="J307" s="16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</row>
    <row r="308" spans="1:121" ht="12.75">
      <c r="A308" s="14"/>
      <c r="B308" s="14"/>
      <c r="C308" s="8" t="str">
        <f t="shared" si="0"/>
        <v> --</v>
      </c>
      <c r="D308" s="15"/>
      <c r="E308" s="15"/>
      <c r="F308" s="15"/>
      <c r="G308" s="15"/>
      <c r="H308" s="5" t="str">
        <f t="shared" si="1"/>
        <v>-</v>
      </c>
      <c r="I308" s="5" t="str">
        <f t="shared" si="15"/>
        <v>-</v>
      </c>
      <c r="J308" s="16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</row>
    <row r="309" spans="1:121" ht="12.75">
      <c r="A309" s="14"/>
      <c r="B309" s="14"/>
      <c r="C309" s="8" t="str">
        <f t="shared" si="0"/>
        <v> --</v>
      </c>
      <c r="D309" s="15"/>
      <c r="E309" s="15"/>
      <c r="F309" s="15"/>
      <c r="G309" s="15"/>
      <c r="H309" s="5" t="str">
        <f t="shared" si="1"/>
        <v>-</v>
      </c>
      <c r="I309" s="5" t="str">
        <f t="shared" si="15"/>
        <v>-</v>
      </c>
      <c r="J309" s="16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</row>
    <row r="310" spans="1:121" ht="12.75">
      <c r="A310" s="14"/>
      <c r="B310" s="14"/>
      <c r="C310" s="8" t="str">
        <f t="shared" si="0"/>
        <v> --</v>
      </c>
      <c r="D310" s="15"/>
      <c r="E310" s="15"/>
      <c r="F310" s="15"/>
      <c r="G310" s="15"/>
      <c r="H310" s="5" t="str">
        <f t="shared" si="1"/>
        <v>-</v>
      </c>
      <c r="I310" s="5" t="str">
        <f t="shared" si="15"/>
        <v>-</v>
      </c>
      <c r="J310" s="16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</row>
    <row r="311" spans="1:121" ht="12.75">
      <c r="A311" s="14"/>
      <c r="B311" s="14"/>
      <c r="C311" s="8" t="str">
        <f t="shared" si="0"/>
        <v> --</v>
      </c>
      <c r="D311" s="15"/>
      <c r="E311" s="15"/>
      <c r="F311" s="15"/>
      <c r="G311" s="15"/>
      <c r="H311" s="5" t="str">
        <f t="shared" si="1"/>
        <v>-</v>
      </c>
      <c r="I311" s="5" t="str">
        <f t="shared" si="15"/>
        <v>-</v>
      </c>
      <c r="J311" s="16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</row>
    <row r="312" spans="1:121" ht="12.75">
      <c r="A312" s="14"/>
      <c r="B312" s="14"/>
      <c r="C312" s="8" t="str">
        <f t="shared" si="0"/>
        <v> --</v>
      </c>
      <c r="D312" s="15"/>
      <c r="E312" s="15"/>
      <c r="F312" s="15"/>
      <c r="G312" s="15"/>
      <c r="H312" s="5" t="str">
        <f t="shared" si="1"/>
        <v>-</v>
      </c>
      <c r="I312" s="5" t="str">
        <f t="shared" si="15"/>
        <v>-</v>
      </c>
      <c r="J312" s="16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</row>
    <row r="313" spans="1:121" ht="12.75">
      <c r="A313" s="14"/>
      <c r="B313" s="14"/>
      <c r="C313" s="8" t="str">
        <f t="shared" si="0"/>
        <v> --</v>
      </c>
      <c r="D313" s="15"/>
      <c r="E313" s="15"/>
      <c r="F313" s="15"/>
      <c r="G313" s="15"/>
      <c r="H313" s="5" t="str">
        <f t="shared" si="1"/>
        <v>-</v>
      </c>
      <c r="I313" s="5" t="str">
        <f t="shared" si="15"/>
        <v>-</v>
      </c>
      <c r="J313" s="16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</row>
    <row r="314" spans="1:121" ht="12.75">
      <c r="A314" s="14"/>
      <c r="B314" s="14"/>
      <c r="C314" s="8" t="str">
        <f t="shared" si="0"/>
        <v> --</v>
      </c>
      <c r="D314" s="15"/>
      <c r="E314" s="15"/>
      <c r="F314" s="15"/>
      <c r="G314" s="15"/>
      <c r="H314" s="5" t="str">
        <f t="shared" si="1"/>
        <v>-</v>
      </c>
      <c r="I314" s="5" t="str">
        <f t="shared" si="15"/>
        <v>-</v>
      </c>
      <c r="J314" s="16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</row>
    <row r="315" spans="1:121" ht="12.75">
      <c r="A315" s="14"/>
      <c r="B315" s="14"/>
      <c r="C315" s="8" t="str">
        <f t="shared" si="0"/>
        <v> --</v>
      </c>
      <c r="D315" s="15"/>
      <c r="E315" s="15"/>
      <c r="F315" s="15"/>
      <c r="G315" s="15"/>
      <c r="H315" s="5" t="str">
        <f t="shared" si="1"/>
        <v>-</v>
      </c>
      <c r="I315" s="5" t="str">
        <f t="shared" si="15"/>
        <v>-</v>
      </c>
      <c r="J315" s="16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</row>
    <row r="316" spans="1:121" ht="12.75">
      <c r="A316" s="14"/>
      <c r="B316" s="14"/>
      <c r="C316" s="8" t="str">
        <f t="shared" si="0"/>
        <v> --</v>
      </c>
      <c r="D316" s="15"/>
      <c r="E316" s="15"/>
      <c r="F316" s="15"/>
      <c r="G316" s="15"/>
      <c r="H316" s="5" t="str">
        <f t="shared" si="1"/>
        <v>-</v>
      </c>
      <c r="I316" s="5" t="str">
        <f t="shared" si="15"/>
        <v>-</v>
      </c>
      <c r="J316" s="16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</row>
    <row r="317" spans="1:121" ht="12.75">
      <c r="A317" s="14"/>
      <c r="B317" s="14"/>
      <c r="C317" s="8" t="str">
        <f t="shared" si="0"/>
        <v> --</v>
      </c>
      <c r="D317" s="15"/>
      <c r="E317" s="15"/>
      <c r="F317" s="15"/>
      <c r="G317" s="15"/>
      <c r="H317" s="5" t="str">
        <f t="shared" si="1"/>
        <v>-</v>
      </c>
      <c r="I317" s="5" t="str">
        <f t="shared" si="15"/>
        <v>-</v>
      </c>
      <c r="J317" s="16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</row>
    <row r="318" spans="1:121" ht="12.75">
      <c r="A318" s="14"/>
      <c r="B318" s="14"/>
      <c r="C318" s="8" t="str">
        <f t="shared" si="0"/>
        <v> --</v>
      </c>
      <c r="D318" s="15"/>
      <c r="E318" s="15"/>
      <c r="F318" s="15"/>
      <c r="G318" s="15"/>
      <c r="H318" s="5" t="str">
        <f t="shared" si="1"/>
        <v>-</v>
      </c>
      <c r="I318" s="5" t="str">
        <f t="shared" si="15"/>
        <v>-</v>
      </c>
      <c r="J318" s="16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</row>
    <row r="319" spans="1:121" ht="12.75">
      <c r="A319" s="14"/>
      <c r="B319" s="14"/>
      <c r="C319" s="8" t="str">
        <f t="shared" si="0"/>
        <v> --</v>
      </c>
      <c r="D319" s="15"/>
      <c r="E319" s="15"/>
      <c r="F319" s="15"/>
      <c r="G319" s="15"/>
      <c r="H319" s="5" t="str">
        <f t="shared" si="1"/>
        <v>-</v>
      </c>
      <c r="I319" s="5" t="str">
        <f t="shared" si="15"/>
        <v>-</v>
      </c>
      <c r="J319" s="16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</row>
    <row r="320" spans="1:121" ht="12.75">
      <c r="A320" s="14"/>
      <c r="B320" s="14"/>
      <c r="C320" s="8" t="str">
        <f t="shared" si="0"/>
        <v> --</v>
      </c>
      <c r="D320" s="15"/>
      <c r="E320" s="15"/>
      <c r="F320" s="15"/>
      <c r="G320" s="15"/>
      <c r="H320" s="5" t="str">
        <f t="shared" si="1"/>
        <v>-</v>
      </c>
      <c r="I320" s="5" t="str">
        <f t="shared" si="15"/>
        <v>-</v>
      </c>
      <c r="J320" s="16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</row>
    <row r="321" spans="1:121" ht="12.75">
      <c r="A321" s="14"/>
      <c r="B321" s="14"/>
      <c r="C321" s="8" t="str">
        <f t="shared" si="0"/>
        <v> --</v>
      </c>
      <c r="D321" s="15"/>
      <c r="E321" s="15"/>
      <c r="F321" s="15"/>
      <c r="G321" s="15"/>
      <c r="H321" s="5" t="str">
        <f t="shared" si="1"/>
        <v>-</v>
      </c>
      <c r="I321" s="5" t="str">
        <f t="shared" si="15"/>
        <v>-</v>
      </c>
      <c r="J321" s="16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</row>
    <row r="322" spans="1:121" ht="12.75">
      <c r="A322" s="14"/>
      <c r="B322" s="14"/>
      <c r="C322" s="8" t="str">
        <f t="shared" si="0"/>
        <v> --</v>
      </c>
      <c r="D322" s="15"/>
      <c r="E322" s="15"/>
      <c r="F322" s="15"/>
      <c r="G322" s="15"/>
      <c r="H322" s="5" t="str">
        <f t="shared" si="1"/>
        <v>-</v>
      </c>
      <c r="I322" s="5" t="str">
        <f t="shared" si="15"/>
        <v>-</v>
      </c>
      <c r="J322" s="16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</row>
    <row r="323" spans="1:121" ht="12.75">
      <c r="A323" s="14"/>
      <c r="B323" s="14"/>
      <c r="C323" s="8" t="str">
        <f t="shared" si="0"/>
        <v> --</v>
      </c>
      <c r="D323" s="15"/>
      <c r="E323" s="15"/>
      <c r="F323" s="15"/>
      <c r="G323" s="15"/>
      <c r="H323" s="5" t="str">
        <f t="shared" si="1"/>
        <v>-</v>
      </c>
      <c r="I323" s="5" t="str">
        <f t="shared" si="15"/>
        <v>-</v>
      </c>
      <c r="J323" s="16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</row>
    <row r="324" spans="1:121" ht="12.75">
      <c r="A324" s="14"/>
      <c r="B324" s="14"/>
      <c r="C324" s="8" t="str">
        <f t="shared" si="0"/>
        <v> --</v>
      </c>
      <c r="D324" s="15"/>
      <c r="E324" s="15"/>
      <c r="F324" s="15"/>
      <c r="G324" s="15"/>
      <c r="H324" s="5" t="str">
        <f t="shared" si="1"/>
        <v>-</v>
      </c>
      <c r="I324" s="5" t="str">
        <f t="shared" si="15"/>
        <v>-</v>
      </c>
      <c r="J324" s="16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</row>
    <row r="325" spans="1:121" ht="12.75">
      <c r="A325" s="14"/>
      <c r="B325" s="14"/>
      <c r="C325" s="8" t="str">
        <f t="shared" si="0"/>
        <v> --</v>
      </c>
      <c r="D325" s="15"/>
      <c r="E325" s="15"/>
      <c r="F325" s="15"/>
      <c r="G325" s="15"/>
      <c r="H325" s="5" t="str">
        <f t="shared" si="1"/>
        <v>-</v>
      </c>
      <c r="I325" s="5" t="str">
        <f t="shared" si="15"/>
        <v>-</v>
      </c>
      <c r="J325" s="16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</row>
    <row r="326" spans="1:121" ht="12.75">
      <c r="A326" s="14"/>
      <c r="B326" s="14"/>
      <c r="C326" s="8" t="str">
        <f t="shared" si="0"/>
        <v> --</v>
      </c>
      <c r="D326" s="15"/>
      <c r="E326" s="15"/>
      <c r="F326" s="15"/>
      <c r="G326" s="15"/>
      <c r="H326" s="5" t="str">
        <f t="shared" si="1"/>
        <v>-</v>
      </c>
      <c r="I326" s="5" t="str">
        <f t="shared" si="15"/>
        <v>-</v>
      </c>
      <c r="J326" s="16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</row>
    <row r="327" spans="1:121" ht="12.75">
      <c r="A327" s="14"/>
      <c r="B327" s="14"/>
      <c r="C327" s="8" t="str">
        <f t="shared" si="0"/>
        <v> --</v>
      </c>
      <c r="D327" s="15"/>
      <c r="E327" s="15"/>
      <c r="F327" s="15"/>
      <c r="G327" s="15"/>
      <c r="H327" s="5" t="str">
        <f t="shared" si="1"/>
        <v>-</v>
      </c>
      <c r="I327" s="5" t="str">
        <f t="shared" si="15"/>
        <v>-</v>
      </c>
      <c r="J327" s="16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</row>
    <row r="328" spans="1:121" ht="12.75">
      <c r="A328" s="14"/>
      <c r="B328" s="14"/>
      <c r="C328" s="8" t="str">
        <f t="shared" si="0"/>
        <v> --</v>
      </c>
      <c r="D328" s="15"/>
      <c r="E328" s="15"/>
      <c r="F328" s="15"/>
      <c r="G328" s="15"/>
      <c r="H328" s="5" t="str">
        <f t="shared" si="1"/>
        <v>-</v>
      </c>
      <c r="I328" s="5" t="str">
        <f t="shared" si="15"/>
        <v>-</v>
      </c>
      <c r="J328" s="16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</row>
    <row r="329" spans="1:121" ht="12.75">
      <c r="A329" s="14"/>
      <c r="B329" s="14"/>
      <c r="C329" s="8" t="str">
        <f t="shared" si="0"/>
        <v> --</v>
      </c>
      <c r="D329" s="15"/>
      <c r="E329" s="15"/>
      <c r="F329" s="15"/>
      <c r="G329" s="15"/>
      <c r="H329" s="5" t="str">
        <f t="shared" si="1"/>
        <v>-</v>
      </c>
      <c r="I329" s="5" t="str">
        <f t="shared" si="15"/>
        <v>-</v>
      </c>
      <c r="J329" s="16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</row>
    <row r="330" spans="1:121" ht="12.75">
      <c r="A330" s="14"/>
      <c r="B330" s="14"/>
      <c r="C330" s="8" t="str">
        <f t="shared" si="0"/>
        <v> --</v>
      </c>
      <c r="D330" s="15"/>
      <c r="E330" s="15"/>
      <c r="F330" s="15"/>
      <c r="G330" s="15"/>
      <c r="H330" s="5" t="str">
        <f t="shared" si="1"/>
        <v>-</v>
      </c>
      <c r="I330" s="5" t="str">
        <f t="shared" si="15"/>
        <v>-</v>
      </c>
      <c r="J330" s="16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</row>
    <row r="331" spans="1:121" ht="12.75">
      <c r="A331" s="14"/>
      <c r="B331" s="14"/>
      <c r="C331" s="8" t="str">
        <f t="shared" si="0"/>
        <v> --</v>
      </c>
      <c r="D331" s="15"/>
      <c r="E331" s="15"/>
      <c r="F331" s="15"/>
      <c r="G331" s="15"/>
      <c r="H331" s="5" t="str">
        <f t="shared" si="1"/>
        <v>-</v>
      </c>
      <c r="I331" s="5" t="str">
        <f t="shared" si="15"/>
        <v>-</v>
      </c>
      <c r="J331" s="16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</row>
    <row r="332" spans="1:121" ht="12.75">
      <c r="A332" s="14"/>
      <c r="B332" s="14"/>
      <c r="C332" s="8" t="str">
        <f t="shared" si="0"/>
        <v> --</v>
      </c>
      <c r="D332" s="15"/>
      <c r="E332" s="15"/>
      <c r="F332" s="15"/>
      <c r="G332" s="15"/>
      <c r="H332" s="5" t="str">
        <f t="shared" si="1"/>
        <v>-</v>
      </c>
      <c r="I332" s="5" t="str">
        <f t="shared" si="15"/>
        <v>-</v>
      </c>
      <c r="J332" s="16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</row>
    <row r="333" spans="1:121" ht="12.75">
      <c r="A333" s="14"/>
      <c r="B333" s="14"/>
      <c r="C333" s="8" t="str">
        <f t="shared" si="0"/>
        <v> --</v>
      </c>
      <c r="D333" s="15"/>
      <c r="E333" s="15"/>
      <c r="F333" s="15"/>
      <c r="G333" s="15"/>
      <c r="H333" s="5" t="str">
        <f t="shared" si="1"/>
        <v>-</v>
      </c>
      <c r="I333" s="5" t="str">
        <f t="shared" si="15"/>
        <v>-</v>
      </c>
      <c r="J333" s="16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</row>
    <row r="334" spans="1:121" ht="12.75">
      <c r="A334" s="14"/>
      <c r="B334" s="14"/>
      <c r="C334" s="8" t="str">
        <f t="shared" si="0"/>
        <v> --</v>
      </c>
      <c r="D334" s="15"/>
      <c r="E334" s="15"/>
      <c r="F334" s="15"/>
      <c r="G334" s="15"/>
      <c r="H334" s="5" t="str">
        <f t="shared" si="1"/>
        <v>-</v>
      </c>
      <c r="I334" s="5" t="str">
        <f t="shared" si="15"/>
        <v>-</v>
      </c>
      <c r="J334" s="16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</row>
    <row r="335" spans="1:121" ht="12.75">
      <c r="A335" s="14"/>
      <c r="B335" s="14"/>
      <c r="C335" s="8" t="str">
        <f t="shared" si="0"/>
        <v> --</v>
      </c>
      <c r="D335" s="15"/>
      <c r="E335" s="15"/>
      <c r="F335" s="15"/>
      <c r="G335" s="15"/>
      <c r="H335" s="5" t="str">
        <f t="shared" si="1"/>
        <v>-</v>
      </c>
      <c r="I335" s="5" t="str">
        <f t="shared" si="15"/>
        <v>-</v>
      </c>
      <c r="J335" s="16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</row>
    <row r="336" spans="1:121" ht="12.75">
      <c r="A336" s="14"/>
      <c r="B336" s="14"/>
      <c r="C336" s="8" t="str">
        <f t="shared" si="0"/>
        <v> --</v>
      </c>
      <c r="D336" s="15"/>
      <c r="E336" s="15"/>
      <c r="F336" s="15"/>
      <c r="G336" s="15"/>
      <c r="H336" s="5" t="str">
        <f t="shared" si="1"/>
        <v>-</v>
      </c>
      <c r="I336" s="5" t="str">
        <f t="shared" si="15"/>
        <v>-</v>
      </c>
      <c r="J336" s="16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</row>
    <row r="337" spans="1:121" ht="12.75">
      <c r="A337" s="14"/>
      <c r="B337" s="14"/>
      <c r="C337" s="8" t="str">
        <f t="shared" si="0"/>
        <v> --</v>
      </c>
      <c r="D337" s="15"/>
      <c r="E337" s="15"/>
      <c r="F337" s="15"/>
      <c r="G337" s="15"/>
      <c r="H337" s="5" t="str">
        <f t="shared" si="1"/>
        <v>-</v>
      </c>
      <c r="I337" s="5" t="str">
        <f t="shared" si="15"/>
        <v>-</v>
      </c>
      <c r="J337" s="16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</row>
    <row r="338" spans="1:1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</sheetData>
  <sheetProtection password="DEFD" sheet="1" objects="1" scenarios="1"/>
  <mergeCells count="4">
    <mergeCell ref="I5:I7"/>
    <mergeCell ref="H5:H7"/>
    <mergeCell ref="G6:G7"/>
    <mergeCell ref="F5:F7"/>
  </mergeCells>
  <dataValidations count="9">
    <dataValidation type="list" allowBlank="1" showInputMessage="1" showErrorMessage="1" sqref="D8:D337">
      <formula1>VarType</formula1>
    </dataValidation>
    <dataValidation type="list" allowBlank="1" showInputMessage="1" showErrorMessage="1" sqref="E8:E337">
      <formula1>Units</formula1>
    </dataValidation>
    <dataValidation type="list" allowBlank="1" showInputMessage="1" showErrorMessage="1" sqref="G8:G337">
      <formula1>AgeGroups</formula1>
    </dataValidation>
    <dataValidation type="list" allowBlank="1" showInputMessage="1" showErrorMessage="1" sqref="B8:B337">
      <formula1>VarNames</formula1>
    </dataValidation>
    <dataValidation type="list" allowBlank="1" showInputMessage="1" showErrorMessage="1" sqref="J8:J337">
      <formula1>Status</formula1>
    </dataValidation>
    <dataValidation type="list" allowBlank="1" showInputMessage="1" showErrorMessage="1" sqref="C1">
      <formula1>Countries</formula1>
    </dataValidation>
    <dataValidation type="list" showInputMessage="1" showErrorMessage="1" sqref="F8:F337">
      <formula1>Nominal</formula1>
    </dataValidation>
    <dataValidation type="whole" allowBlank="1" showInputMessage="1" showErrorMessage="1" errorTitle="Error" error="Must be integer between 1750 and 2300." sqref="A8:A337">
      <formula1>1750</formula1>
      <formula2>2300</formula2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3"/>
  <sheetViews>
    <sheetView zoomScalePageLayoutView="0" workbookViewId="0" topLeftCell="A18">
      <selection activeCell="H24" sqref="H24"/>
    </sheetView>
  </sheetViews>
  <sheetFormatPr defaultColWidth="0" defaultRowHeight="12.75" zeroHeight="1"/>
  <cols>
    <col min="1" max="1" width="10.8515625" style="0" customWidth="1"/>
    <col min="2" max="2" width="8.7109375" style="0" customWidth="1"/>
    <col min="3" max="3" width="29.140625" style="0" customWidth="1"/>
    <col min="4" max="4" width="9.140625" style="0" customWidth="1"/>
    <col min="5" max="5" width="21.00390625" style="0" customWidth="1"/>
    <col min="6" max="6" width="22.28125" style="0" customWidth="1"/>
    <col min="7" max="7" width="13.7109375" style="0" customWidth="1"/>
    <col min="8" max="8" width="20.00390625" style="0" customWidth="1"/>
    <col min="9" max="9" width="19.00390625" style="0" customWidth="1"/>
    <col min="10" max="16384" width="0" style="0" hidden="1" customWidth="1"/>
  </cols>
  <sheetData>
    <row r="1" spans="1:13" ht="12.75">
      <c r="A1" s="3" t="s">
        <v>0</v>
      </c>
      <c r="B1" s="3"/>
      <c r="C1" s="16" t="s">
        <v>623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 t="s">
        <v>117</v>
      </c>
      <c r="B2" s="3"/>
      <c r="C2" s="16" t="s">
        <v>624</v>
      </c>
      <c r="D2" s="3"/>
      <c r="E2" s="24" t="s">
        <v>264</v>
      </c>
      <c r="F2" s="3"/>
      <c r="G2" s="3"/>
      <c r="H2" s="3"/>
      <c r="I2" s="3"/>
      <c r="J2" s="3"/>
      <c r="K2" s="3"/>
      <c r="L2" s="3"/>
      <c r="M2" s="3"/>
    </row>
    <row r="3" spans="1:13" ht="12.75">
      <c r="A3" s="3" t="s">
        <v>118</v>
      </c>
      <c r="B3" s="3"/>
      <c r="C3" s="25">
        <v>39532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2" t="s">
        <v>128</v>
      </c>
      <c r="B6" s="2"/>
      <c r="C6" s="3"/>
      <c r="D6" s="38" t="s">
        <v>153</v>
      </c>
      <c r="E6" s="41" t="s">
        <v>148</v>
      </c>
      <c r="F6" s="38" t="s">
        <v>149</v>
      </c>
      <c r="G6" s="9"/>
      <c r="H6" s="9"/>
      <c r="I6" s="9"/>
      <c r="J6" s="3"/>
      <c r="K6" s="3"/>
      <c r="L6" s="3"/>
      <c r="M6" s="3"/>
    </row>
    <row r="7" spans="1:13" ht="12.75" customHeight="1">
      <c r="A7" s="3"/>
      <c r="B7" s="3"/>
      <c r="C7" s="3"/>
      <c r="D7" s="39"/>
      <c r="E7" s="41"/>
      <c r="F7" s="38"/>
      <c r="G7" s="38" t="s">
        <v>150</v>
      </c>
      <c r="H7" s="9"/>
      <c r="I7" s="9"/>
      <c r="J7" s="3"/>
      <c r="K7" s="3"/>
      <c r="L7" s="3"/>
      <c r="M7" s="3"/>
    </row>
    <row r="8" spans="1:13" ht="12.75">
      <c r="A8" s="2" t="s">
        <v>1</v>
      </c>
      <c r="B8" s="2" t="s">
        <v>2</v>
      </c>
      <c r="C8" s="2" t="s">
        <v>134</v>
      </c>
      <c r="D8" s="39"/>
      <c r="E8" s="41"/>
      <c r="F8" s="40"/>
      <c r="G8" s="38"/>
      <c r="H8" s="9" t="s">
        <v>151</v>
      </c>
      <c r="I8" s="9" t="s">
        <v>152</v>
      </c>
      <c r="J8" s="3"/>
      <c r="K8" s="3"/>
      <c r="L8" s="3"/>
      <c r="M8" s="3"/>
    </row>
    <row r="9" spans="1:9" ht="12.75">
      <c r="A9" s="31">
        <v>2004</v>
      </c>
      <c r="B9" s="21" t="s">
        <v>129</v>
      </c>
      <c r="C9" s="10" t="str">
        <f aca="true" t="shared" si="0" ref="C9:C261">VLOOKUP(B9,VarList,2,FALSE)</f>
        <v>LifeCycle Deficit </v>
      </c>
      <c r="D9" s="17"/>
      <c r="E9" s="17"/>
      <c r="F9" s="18"/>
      <c r="G9" s="17"/>
      <c r="H9" s="18"/>
      <c r="I9" s="19"/>
    </row>
    <row r="10" spans="1:9" ht="127.5">
      <c r="A10" s="33">
        <f>$A$9</f>
        <v>2004</v>
      </c>
      <c r="B10" s="14" t="s">
        <v>130</v>
      </c>
      <c r="C10" s="10" t="str">
        <f t="shared" si="0"/>
        <v>Consumption  </v>
      </c>
      <c r="D10" s="17"/>
      <c r="E10" s="17"/>
      <c r="F10" s="15"/>
      <c r="G10" s="17"/>
      <c r="H10" s="17" t="s">
        <v>642</v>
      </c>
      <c r="I10" s="17" t="s">
        <v>632</v>
      </c>
    </row>
    <row r="11" spans="1:9" ht="51">
      <c r="A11" s="33">
        <f aca="true" t="shared" si="1" ref="A11:A24">$A$9</f>
        <v>2004</v>
      </c>
      <c r="B11" s="14" t="s">
        <v>131</v>
      </c>
      <c r="C11" s="10" t="str">
        <f t="shared" si="0"/>
        <v>Public Consumption  </v>
      </c>
      <c r="D11" s="17"/>
      <c r="E11" s="17"/>
      <c r="F11" s="17" t="s">
        <v>639</v>
      </c>
      <c r="G11" s="17"/>
      <c r="H11" s="17" t="s">
        <v>638</v>
      </c>
      <c r="I11" s="17" t="s">
        <v>632</v>
      </c>
    </row>
    <row r="12" spans="1:9" ht="51">
      <c r="A12" s="33">
        <f t="shared" si="1"/>
        <v>2004</v>
      </c>
      <c r="B12" s="14" t="s">
        <v>132</v>
      </c>
      <c r="C12" s="10" t="str">
        <f t="shared" si="0"/>
        <v>Public Consumption, Education</v>
      </c>
      <c r="D12" s="17"/>
      <c r="E12" s="17"/>
      <c r="F12" s="17" t="s">
        <v>639</v>
      </c>
      <c r="G12" s="17"/>
      <c r="H12" s="17" t="s">
        <v>638</v>
      </c>
      <c r="I12" s="17" t="s">
        <v>629</v>
      </c>
    </row>
    <row r="13" spans="1:9" ht="63.75">
      <c r="A13" s="33">
        <f t="shared" si="1"/>
        <v>2004</v>
      </c>
      <c r="B13" s="14" t="s">
        <v>133</v>
      </c>
      <c r="C13" s="10" t="str">
        <f t="shared" si="0"/>
        <v>Public Consumption, Health </v>
      </c>
      <c r="D13" s="17"/>
      <c r="E13" s="17"/>
      <c r="F13" s="17" t="s">
        <v>639</v>
      </c>
      <c r="G13" s="17"/>
      <c r="H13" s="17" t="s">
        <v>638</v>
      </c>
      <c r="I13" s="17" t="s">
        <v>630</v>
      </c>
    </row>
    <row r="14" spans="1:9" ht="51">
      <c r="A14" s="33">
        <f t="shared" si="1"/>
        <v>2004</v>
      </c>
      <c r="B14" s="14" t="s">
        <v>265</v>
      </c>
      <c r="C14" s="10" t="str">
        <f t="shared" si="0"/>
        <v>Public Consumption, Other  </v>
      </c>
      <c r="D14" s="17"/>
      <c r="E14" s="17"/>
      <c r="F14" s="17" t="s">
        <v>639</v>
      </c>
      <c r="G14" s="17"/>
      <c r="H14" s="17" t="s">
        <v>638</v>
      </c>
      <c r="I14" s="17" t="s">
        <v>631</v>
      </c>
    </row>
    <row r="15" spans="1:9" ht="63.75">
      <c r="A15" s="33">
        <f t="shared" si="1"/>
        <v>2004</v>
      </c>
      <c r="B15" s="14" t="s">
        <v>187</v>
      </c>
      <c r="C15" s="10" t="str">
        <f t="shared" si="0"/>
        <v>Private Consumption</v>
      </c>
      <c r="D15" s="17"/>
      <c r="E15" s="17" t="s">
        <v>636</v>
      </c>
      <c r="F15" s="17" t="s">
        <v>644</v>
      </c>
      <c r="G15" s="17"/>
      <c r="H15" s="17" t="s">
        <v>643</v>
      </c>
      <c r="I15" s="17" t="s">
        <v>632</v>
      </c>
    </row>
    <row r="16" spans="1:9" ht="63.75">
      <c r="A16" s="33">
        <f t="shared" si="1"/>
        <v>2004</v>
      </c>
      <c r="B16" s="14" t="s">
        <v>189</v>
      </c>
      <c r="C16" s="10" t="str">
        <f t="shared" si="0"/>
        <v>Private Consumption, Education</v>
      </c>
      <c r="D16" s="17"/>
      <c r="E16" s="17" t="s">
        <v>625</v>
      </c>
      <c r="F16" s="17" t="s">
        <v>645</v>
      </c>
      <c r="G16" s="17"/>
      <c r="H16" s="17" t="s">
        <v>637</v>
      </c>
      <c r="I16" s="17" t="s">
        <v>647</v>
      </c>
    </row>
    <row r="17" spans="1:9" ht="63.75">
      <c r="A17" s="33">
        <f t="shared" si="1"/>
        <v>2004</v>
      </c>
      <c r="B17" s="14" t="s">
        <v>190</v>
      </c>
      <c r="C17" s="10" t="str">
        <f t="shared" si="0"/>
        <v>Private Consumption, Health</v>
      </c>
      <c r="D17" s="17"/>
      <c r="E17" s="17" t="s">
        <v>626</v>
      </c>
      <c r="F17" s="17" t="s">
        <v>645</v>
      </c>
      <c r="G17" s="17"/>
      <c r="H17" s="17" t="s">
        <v>637</v>
      </c>
      <c r="I17" s="17" t="s">
        <v>647</v>
      </c>
    </row>
    <row r="18" spans="1:9" ht="63.75">
      <c r="A18" s="33">
        <f t="shared" si="1"/>
        <v>2004</v>
      </c>
      <c r="B18" s="14" t="s">
        <v>572</v>
      </c>
      <c r="C18" s="10" t="str">
        <f t="shared" si="0"/>
        <v>Private Consumption, Housing</v>
      </c>
      <c r="D18" s="17"/>
      <c r="E18" s="17" t="s">
        <v>627</v>
      </c>
      <c r="F18" s="17" t="s">
        <v>645</v>
      </c>
      <c r="G18" s="17"/>
      <c r="H18" s="17" t="s">
        <v>637</v>
      </c>
      <c r="I18" s="17" t="s">
        <v>648</v>
      </c>
    </row>
    <row r="19" spans="1:9" ht="102">
      <c r="A19" s="33">
        <f t="shared" si="1"/>
        <v>2004</v>
      </c>
      <c r="B19" s="14" t="s">
        <v>575</v>
      </c>
      <c r="C19" s="10" t="str">
        <f t="shared" si="0"/>
        <v>Private Consumption, Durables</v>
      </c>
      <c r="D19" s="17"/>
      <c r="E19" s="17" t="s">
        <v>635</v>
      </c>
      <c r="F19" s="17" t="s">
        <v>646</v>
      </c>
      <c r="G19" s="17" t="s">
        <v>640</v>
      </c>
      <c r="H19" s="17"/>
      <c r="I19" s="17" t="s">
        <v>633</v>
      </c>
    </row>
    <row r="20" spans="1:9" ht="63.75">
      <c r="A20" s="33">
        <f t="shared" si="1"/>
        <v>2004</v>
      </c>
      <c r="B20" s="14" t="s">
        <v>269</v>
      </c>
      <c r="C20" s="10" t="str">
        <f t="shared" si="0"/>
        <v>Private Consumption, Other</v>
      </c>
      <c r="D20" s="17"/>
      <c r="E20" s="17"/>
      <c r="F20" s="17" t="s">
        <v>645</v>
      </c>
      <c r="G20" s="17"/>
      <c r="H20" s="17"/>
      <c r="I20" s="17" t="s">
        <v>647</v>
      </c>
    </row>
    <row r="21" spans="1:9" ht="51">
      <c r="A21" s="33">
        <f t="shared" si="1"/>
        <v>2004</v>
      </c>
      <c r="B21" s="14" t="s">
        <v>154</v>
      </c>
      <c r="C21" s="10" t="str">
        <f t="shared" si="0"/>
        <v>Labor Income </v>
      </c>
      <c r="D21" s="17"/>
      <c r="E21" s="17"/>
      <c r="F21" s="17"/>
      <c r="G21" s="17"/>
      <c r="H21" s="17" t="s">
        <v>641</v>
      </c>
      <c r="I21" s="17" t="s">
        <v>634</v>
      </c>
    </row>
    <row r="22" spans="1:9" ht="51">
      <c r="A22" s="33">
        <f t="shared" si="1"/>
        <v>2004</v>
      </c>
      <c r="B22" s="14" t="s">
        <v>155</v>
      </c>
      <c r="C22" s="10" t="str">
        <f t="shared" si="0"/>
        <v>Earnings </v>
      </c>
      <c r="D22" s="17"/>
      <c r="E22" s="17"/>
      <c r="F22" s="17"/>
      <c r="G22" s="17"/>
      <c r="H22" s="17" t="s">
        <v>641</v>
      </c>
      <c r="I22" s="17" t="s">
        <v>628</v>
      </c>
    </row>
    <row r="23" spans="1:9" ht="51">
      <c r="A23" s="33">
        <f t="shared" si="1"/>
        <v>2004</v>
      </c>
      <c r="B23" s="14" t="s">
        <v>194</v>
      </c>
      <c r="C23" s="10" t="str">
        <f t="shared" si="0"/>
        <v>Benefits</v>
      </c>
      <c r="D23" s="17"/>
      <c r="E23" s="17"/>
      <c r="F23" s="17"/>
      <c r="G23" s="17"/>
      <c r="H23" s="17" t="s">
        <v>641</v>
      </c>
      <c r="I23" s="17" t="s">
        <v>628</v>
      </c>
    </row>
    <row r="24" spans="1:9" ht="51">
      <c r="A24" s="33">
        <f t="shared" si="1"/>
        <v>2004</v>
      </c>
      <c r="B24" s="15" t="s">
        <v>198</v>
      </c>
      <c r="C24" s="10" t="str">
        <f t="shared" si="0"/>
        <v>Self-employment Labor Income</v>
      </c>
      <c r="D24" s="17"/>
      <c r="E24" s="17"/>
      <c r="F24" s="17"/>
      <c r="G24" s="17"/>
      <c r="H24" s="17" t="s">
        <v>641</v>
      </c>
      <c r="I24" s="17" t="s">
        <v>628</v>
      </c>
    </row>
    <row r="25" spans="1:9" ht="12.75">
      <c r="A25" s="22"/>
      <c r="B25" s="29"/>
      <c r="C25" s="10" t="str">
        <f t="shared" si="0"/>
        <v> --</v>
      </c>
      <c r="D25" s="17"/>
      <c r="E25" s="17"/>
      <c r="F25" s="17"/>
      <c r="G25" s="17"/>
      <c r="H25" s="17"/>
      <c r="I25" s="17"/>
    </row>
    <row r="26" spans="1:9" ht="12.75">
      <c r="A26" s="22"/>
      <c r="B26" s="29"/>
      <c r="C26" s="10" t="str">
        <f t="shared" si="0"/>
        <v> --</v>
      </c>
      <c r="D26" s="17"/>
      <c r="E26" s="17"/>
      <c r="F26" s="17"/>
      <c r="G26" s="17"/>
      <c r="H26" s="17"/>
      <c r="I26" s="17"/>
    </row>
    <row r="27" spans="1:9" ht="12.75">
      <c r="A27" s="22"/>
      <c r="B27" s="29"/>
      <c r="C27" s="10" t="str">
        <f t="shared" si="0"/>
        <v> --</v>
      </c>
      <c r="D27" s="17"/>
      <c r="E27" s="17"/>
      <c r="F27" s="17"/>
      <c r="G27" s="17"/>
      <c r="H27" s="17"/>
      <c r="I27" s="17"/>
    </row>
    <row r="28" spans="1:9" ht="12.75">
      <c r="A28" s="22"/>
      <c r="B28" s="29"/>
      <c r="C28" s="10" t="str">
        <f t="shared" si="0"/>
        <v> --</v>
      </c>
      <c r="D28" s="17"/>
      <c r="E28" s="17"/>
      <c r="F28" s="17"/>
      <c r="G28" s="17"/>
      <c r="H28" s="17"/>
      <c r="I28" s="17"/>
    </row>
    <row r="29" spans="1:9" ht="12.75">
      <c r="A29" s="22"/>
      <c r="B29" s="29"/>
      <c r="C29" s="10" t="str">
        <f t="shared" si="0"/>
        <v> --</v>
      </c>
      <c r="D29" s="17"/>
      <c r="E29" s="17"/>
      <c r="F29" s="17"/>
      <c r="G29" s="17"/>
      <c r="H29" s="17"/>
      <c r="I29" s="17"/>
    </row>
    <row r="30" spans="1:9" ht="12.75">
      <c r="A30" s="22"/>
      <c r="B30" s="29"/>
      <c r="C30" s="10" t="str">
        <f t="shared" si="0"/>
        <v> --</v>
      </c>
      <c r="D30" s="17"/>
      <c r="E30" s="17"/>
      <c r="F30" s="17"/>
      <c r="G30" s="17"/>
      <c r="H30" s="17"/>
      <c r="I30" s="17"/>
    </row>
    <row r="31" spans="1:9" ht="12.75">
      <c r="A31" s="22"/>
      <c r="B31" s="29"/>
      <c r="C31" s="10" t="str">
        <f t="shared" si="0"/>
        <v> --</v>
      </c>
      <c r="D31" s="17"/>
      <c r="E31" s="17"/>
      <c r="F31" s="17"/>
      <c r="G31" s="17"/>
      <c r="H31" s="17"/>
      <c r="I31" s="17"/>
    </row>
    <row r="32" spans="1:9" ht="12.75">
      <c r="A32" s="22"/>
      <c r="B32" s="29"/>
      <c r="C32" s="10" t="str">
        <f t="shared" si="0"/>
        <v> --</v>
      </c>
      <c r="D32" s="17"/>
      <c r="E32" s="17"/>
      <c r="F32" s="17"/>
      <c r="G32" s="17"/>
      <c r="H32" s="17"/>
      <c r="I32" s="17"/>
    </row>
    <row r="33" spans="1:9" ht="12.75">
      <c r="A33" s="22"/>
      <c r="B33" s="29"/>
      <c r="C33" s="10" t="str">
        <f t="shared" si="0"/>
        <v> --</v>
      </c>
      <c r="D33" s="17"/>
      <c r="E33" s="17"/>
      <c r="F33" s="17"/>
      <c r="G33" s="17"/>
      <c r="H33" s="17"/>
      <c r="I33" s="17"/>
    </row>
    <row r="34" spans="1:9" ht="12.75">
      <c r="A34" s="22"/>
      <c r="B34" s="29"/>
      <c r="C34" s="10" t="str">
        <f t="shared" si="0"/>
        <v> --</v>
      </c>
      <c r="D34" s="17"/>
      <c r="E34" s="17"/>
      <c r="F34" s="17"/>
      <c r="G34" s="17"/>
      <c r="H34" s="17"/>
      <c r="I34" s="17"/>
    </row>
    <row r="35" spans="1:9" ht="12.75">
      <c r="A35" s="22"/>
      <c r="B35" s="29"/>
      <c r="C35" s="10" t="str">
        <f t="shared" si="0"/>
        <v> --</v>
      </c>
      <c r="D35" s="17"/>
      <c r="E35" s="17"/>
      <c r="F35" s="17"/>
      <c r="G35" s="17"/>
      <c r="H35" s="17"/>
      <c r="I35" s="17"/>
    </row>
    <row r="36" spans="1:9" ht="12.75">
      <c r="A36" s="22"/>
      <c r="B36" s="29"/>
      <c r="C36" s="10" t="str">
        <f t="shared" si="0"/>
        <v> --</v>
      </c>
      <c r="D36" s="17"/>
      <c r="E36" s="17"/>
      <c r="F36" s="17"/>
      <c r="G36" s="17"/>
      <c r="H36" s="17"/>
      <c r="I36" s="17"/>
    </row>
    <row r="37" spans="1:9" ht="12.75">
      <c r="A37" s="22"/>
      <c r="B37" s="29"/>
      <c r="C37" s="10" t="str">
        <f t="shared" si="0"/>
        <v> --</v>
      </c>
      <c r="D37" s="17"/>
      <c r="E37" s="17"/>
      <c r="F37" s="17"/>
      <c r="G37" s="17"/>
      <c r="H37" s="17"/>
      <c r="I37" s="17"/>
    </row>
    <row r="38" spans="1:9" ht="12.75">
      <c r="A38" s="22"/>
      <c r="B38" s="29"/>
      <c r="C38" s="10" t="str">
        <f t="shared" si="0"/>
        <v> --</v>
      </c>
      <c r="D38" s="17"/>
      <c r="E38" s="17"/>
      <c r="F38" s="17"/>
      <c r="G38" s="17"/>
      <c r="H38" s="17"/>
      <c r="I38" s="17"/>
    </row>
    <row r="39" spans="1:9" ht="12.75">
      <c r="A39" s="22"/>
      <c r="B39" s="29"/>
      <c r="C39" s="10" t="str">
        <f t="shared" si="0"/>
        <v> --</v>
      </c>
      <c r="D39" s="17"/>
      <c r="E39" s="17"/>
      <c r="F39" s="17"/>
      <c r="G39" s="17"/>
      <c r="H39" s="17"/>
      <c r="I39" s="17"/>
    </row>
    <row r="40" spans="1:9" ht="12.75">
      <c r="A40" s="22"/>
      <c r="B40" s="29"/>
      <c r="C40" s="10" t="str">
        <f t="shared" si="0"/>
        <v> --</v>
      </c>
      <c r="D40" s="17"/>
      <c r="E40" s="17"/>
      <c r="F40" s="17"/>
      <c r="G40" s="17"/>
      <c r="H40" s="17"/>
      <c r="I40" s="17"/>
    </row>
    <row r="41" spans="1:9" ht="12.75">
      <c r="A41" s="22"/>
      <c r="B41" s="29"/>
      <c r="C41" s="10" t="str">
        <f t="shared" si="0"/>
        <v> --</v>
      </c>
      <c r="D41" s="17"/>
      <c r="E41" s="17"/>
      <c r="F41" s="17"/>
      <c r="G41" s="17"/>
      <c r="H41" s="17"/>
      <c r="I41" s="17"/>
    </row>
    <row r="42" spans="1:9" ht="12.75">
      <c r="A42" s="22"/>
      <c r="B42" s="29"/>
      <c r="C42" s="10" t="str">
        <f t="shared" si="0"/>
        <v> --</v>
      </c>
      <c r="D42" s="17"/>
      <c r="E42" s="17"/>
      <c r="F42" s="17"/>
      <c r="G42" s="17"/>
      <c r="H42" s="17"/>
      <c r="I42" s="17"/>
    </row>
    <row r="43" spans="1:9" ht="12.75">
      <c r="A43" s="22"/>
      <c r="B43" s="29"/>
      <c r="C43" s="10" t="str">
        <f t="shared" si="0"/>
        <v> --</v>
      </c>
      <c r="D43" s="17"/>
      <c r="E43" s="17"/>
      <c r="F43" s="17"/>
      <c r="G43" s="17"/>
      <c r="H43" s="17"/>
      <c r="I43" s="17"/>
    </row>
    <row r="44" spans="1:9" ht="12.75">
      <c r="A44" s="22"/>
      <c r="B44" s="29"/>
      <c r="C44" s="10" t="str">
        <f t="shared" si="0"/>
        <v> --</v>
      </c>
      <c r="D44" s="17"/>
      <c r="E44" s="17"/>
      <c r="F44" s="17"/>
      <c r="G44" s="17"/>
      <c r="H44" s="17"/>
      <c r="I44" s="17"/>
    </row>
    <row r="45" spans="1:9" ht="12.75">
      <c r="A45" s="22"/>
      <c r="B45" s="29"/>
      <c r="C45" s="10" t="str">
        <f t="shared" si="0"/>
        <v> --</v>
      </c>
      <c r="D45" s="17"/>
      <c r="E45" s="17"/>
      <c r="F45" s="17"/>
      <c r="G45" s="17"/>
      <c r="H45" s="17"/>
      <c r="I45" s="17"/>
    </row>
    <row r="46" spans="1:9" ht="12.75">
      <c r="A46" s="22"/>
      <c r="B46" s="29"/>
      <c r="C46" s="10" t="str">
        <f t="shared" si="0"/>
        <v> --</v>
      </c>
      <c r="D46" s="17"/>
      <c r="E46" s="17"/>
      <c r="F46" s="17"/>
      <c r="G46" s="17"/>
      <c r="H46" s="17"/>
      <c r="I46" s="17"/>
    </row>
    <row r="47" spans="1:9" ht="12.75">
      <c r="A47" s="22"/>
      <c r="B47" s="29"/>
      <c r="C47" s="10" t="str">
        <f t="shared" si="0"/>
        <v> --</v>
      </c>
      <c r="D47" s="17"/>
      <c r="E47" s="17"/>
      <c r="F47" s="17"/>
      <c r="G47" s="17"/>
      <c r="H47" s="17"/>
      <c r="I47" s="17"/>
    </row>
    <row r="48" spans="1:9" ht="12.75">
      <c r="A48" s="22"/>
      <c r="B48" s="29"/>
      <c r="C48" s="10" t="str">
        <f t="shared" si="0"/>
        <v> --</v>
      </c>
      <c r="D48" s="17"/>
      <c r="E48" s="17"/>
      <c r="F48" s="17"/>
      <c r="G48" s="17"/>
      <c r="H48" s="17"/>
      <c r="I48" s="17"/>
    </row>
    <row r="49" spans="1:9" ht="12.75">
      <c r="A49" s="22"/>
      <c r="B49" s="29"/>
      <c r="C49" s="10" t="str">
        <f t="shared" si="0"/>
        <v> --</v>
      </c>
      <c r="D49" s="17"/>
      <c r="E49" s="17"/>
      <c r="F49" s="17"/>
      <c r="G49" s="17"/>
      <c r="H49" s="17"/>
      <c r="I49" s="17"/>
    </row>
    <row r="50" spans="1:9" ht="12.75">
      <c r="A50" s="22"/>
      <c r="B50" s="29"/>
      <c r="C50" s="10" t="str">
        <f t="shared" si="0"/>
        <v> --</v>
      </c>
      <c r="D50" s="17"/>
      <c r="E50" s="17"/>
      <c r="F50" s="17"/>
      <c r="G50" s="17"/>
      <c r="H50" s="17"/>
      <c r="I50" s="17"/>
    </row>
    <row r="51" spans="1:9" ht="12.75">
      <c r="A51" s="22"/>
      <c r="B51" s="29"/>
      <c r="C51" s="10" t="str">
        <f t="shared" si="0"/>
        <v> --</v>
      </c>
      <c r="D51" s="17"/>
      <c r="E51" s="17"/>
      <c r="F51" s="17"/>
      <c r="G51" s="17"/>
      <c r="H51" s="17"/>
      <c r="I51" s="17"/>
    </row>
    <row r="52" spans="1:9" ht="12.75">
      <c r="A52" s="22"/>
      <c r="B52" s="29"/>
      <c r="C52" s="10" t="str">
        <f t="shared" si="0"/>
        <v> --</v>
      </c>
      <c r="D52" s="17"/>
      <c r="E52" s="17"/>
      <c r="F52" s="17"/>
      <c r="G52" s="17"/>
      <c r="H52" s="17"/>
      <c r="I52" s="17"/>
    </row>
    <row r="53" spans="1:9" ht="12.75">
      <c r="A53" s="22"/>
      <c r="B53" s="29"/>
      <c r="C53" s="10" t="str">
        <f t="shared" si="0"/>
        <v> --</v>
      </c>
      <c r="D53" s="17"/>
      <c r="E53" s="17"/>
      <c r="F53" s="17"/>
      <c r="G53" s="17"/>
      <c r="H53" s="17"/>
      <c r="I53" s="17"/>
    </row>
    <row r="54" spans="1:9" ht="12.75">
      <c r="A54" s="22"/>
      <c r="B54" s="29"/>
      <c r="C54" s="10" t="str">
        <f t="shared" si="0"/>
        <v> --</v>
      </c>
      <c r="D54" s="17"/>
      <c r="E54" s="17"/>
      <c r="F54" s="17"/>
      <c r="G54" s="17"/>
      <c r="H54" s="17"/>
      <c r="I54" s="17"/>
    </row>
    <row r="55" spans="1:9" ht="12.75">
      <c r="A55" s="22"/>
      <c r="B55" s="29"/>
      <c r="C55" s="10" t="str">
        <f t="shared" si="0"/>
        <v> --</v>
      </c>
      <c r="D55" s="17"/>
      <c r="E55" s="17"/>
      <c r="F55" s="17"/>
      <c r="G55" s="17"/>
      <c r="H55" s="17"/>
      <c r="I55" s="17"/>
    </row>
    <row r="56" spans="1:9" ht="12.75">
      <c r="A56" s="22"/>
      <c r="B56" s="29"/>
      <c r="C56" s="10" t="str">
        <f t="shared" si="0"/>
        <v> --</v>
      </c>
      <c r="D56" s="17"/>
      <c r="E56" s="17"/>
      <c r="F56" s="17"/>
      <c r="G56" s="17"/>
      <c r="H56" s="17"/>
      <c r="I56" s="17"/>
    </row>
    <row r="57" spans="1:9" ht="12.75">
      <c r="A57" s="22"/>
      <c r="B57" s="29"/>
      <c r="C57" s="10" t="str">
        <f t="shared" si="0"/>
        <v> --</v>
      </c>
      <c r="D57" s="17"/>
      <c r="E57" s="17"/>
      <c r="F57" s="17"/>
      <c r="G57" s="17"/>
      <c r="H57" s="17"/>
      <c r="I57" s="17"/>
    </row>
    <row r="58" spans="1:9" ht="12.75">
      <c r="A58" s="22"/>
      <c r="B58" s="29"/>
      <c r="C58" s="10" t="str">
        <f t="shared" si="0"/>
        <v> --</v>
      </c>
      <c r="D58" s="17"/>
      <c r="E58" s="17"/>
      <c r="F58" s="17"/>
      <c r="G58" s="17"/>
      <c r="H58" s="17"/>
      <c r="I58" s="17"/>
    </row>
    <row r="59" spans="1:9" ht="12.75">
      <c r="A59" s="22"/>
      <c r="B59" s="29"/>
      <c r="C59" s="10" t="str">
        <f t="shared" si="0"/>
        <v> --</v>
      </c>
      <c r="D59" s="17"/>
      <c r="E59" s="17"/>
      <c r="F59" s="17"/>
      <c r="G59" s="17"/>
      <c r="H59" s="17"/>
      <c r="I59" s="17"/>
    </row>
    <row r="60" spans="1:9" ht="12.75">
      <c r="A60" s="22"/>
      <c r="B60" s="29"/>
      <c r="C60" s="10" t="str">
        <f t="shared" si="0"/>
        <v> --</v>
      </c>
      <c r="D60" s="17"/>
      <c r="E60" s="17"/>
      <c r="F60" s="17"/>
      <c r="G60" s="17"/>
      <c r="H60" s="17"/>
      <c r="I60" s="17"/>
    </row>
    <row r="61" spans="1:9" ht="12.75">
      <c r="A61" s="22"/>
      <c r="B61" s="29"/>
      <c r="C61" s="10" t="str">
        <f t="shared" si="0"/>
        <v> --</v>
      </c>
      <c r="D61" s="17"/>
      <c r="E61" s="17"/>
      <c r="F61" s="17"/>
      <c r="G61" s="17"/>
      <c r="H61" s="17"/>
      <c r="I61" s="17"/>
    </row>
    <row r="62" spans="1:9" ht="12.75">
      <c r="A62" s="22"/>
      <c r="B62" s="29"/>
      <c r="C62" s="10" t="str">
        <f t="shared" si="0"/>
        <v> --</v>
      </c>
      <c r="D62" s="17"/>
      <c r="E62" s="17"/>
      <c r="F62" s="17"/>
      <c r="G62" s="17"/>
      <c r="H62" s="17"/>
      <c r="I62" s="17"/>
    </row>
    <row r="63" spans="1:9" ht="12.75">
      <c r="A63" s="22"/>
      <c r="B63" s="29"/>
      <c r="C63" s="10" t="str">
        <f t="shared" si="0"/>
        <v> --</v>
      </c>
      <c r="D63" s="17"/>
      <c r="E63" s="17"/>
      <c r="F63" s="17"/>
      <c r="G63" s="17"/>
      <c r="H63" s="17"/>
      <c r="I63" s="17"/>
    </row>
    <row r="64" spans="1:9" ht="12.75">
      <c r="A64" s="22"/>
      <c r="B64" s="29"/>
      <c r="C64" s="10" t="str">
        <f t="shared" si="0"/>
        <v> --</v>
      </c>
      <c r="D64" s="17"/>
      <c r="E64" s="17"/>
      <c r="F64" s="17"/>
      <c r="G64" s="17"/>
      <c r="H64" s="17"/>
      <c r="I64" s="17"/>
    </row>
    <row r="65" spans="1:9" ht="12.75">
      <c r="A65" s="22"/>
      <c r="B65" s="29"/>
      <c r="C65" s="10" t="str">
        <f t="shared" si="0"/>
        <v> --</v>
      </c>
      <c r="D65" s="17"/>
      <c r="E65" s="17"/>
      <c r="F65" s="17"/>
      <c r="G65" s="17"/>
      <c r="H65" s="17"/>
      <c r="I65" s="17"/>
    </row>
    <row r="66" spans="1:9" ht="12.75">
      <c r="A66" s="22"/>
      <c r="B66" s="29"/>
      <c r="C66" s="10" t="str">
        <f t="shared" si="0"/>
        <v> --</v>
      </c>
      <c r="D66" s="17"/>
      <c r="E66" s="17"/>
      <c r="F66" s="17"/>
      <c r="G66" s="17"/>
      <c r="H66" s="17"/>
      <c r="I66" s="17"/>
    </row>
    <row r="67" spans="1:9" ht="12.75">
      <c r="A67" s="22"/>
      <c r="B67" s="29"/>
      <c r="C67" s="10" t="str">
        <f t="shared" si="0"/>
        <v> --</v>
      </c>
      <c r="D67" s="17"/>
      <c r="E67" s="17"/>
      <c r="F67" s="17"/>
      <c r="G67" s="17"/>
      <c r="H67" s="17"/>
      <c r="I67" s="17"/>
    </row>
    <row r="68" spans="1:9" ht="12.75">
      <c r="A68" s="22"/>
      <c r="B68" s="29"/>
      <c r="C68" s="10" t="str">
        <f t="shared" si="0"/>
        <v> --</v>
      </c>
      <c r="D68" s="17"/>
      <c r="E68" s="17"/>
      <c r="F68" s="17"/>
      <c r="G68" s="17"/>
      <c r="H68" s="17"/>
      <c r="I68" s="17"/>
    </row>
    <row r="69" spans="1:9" ht="12.75">
      <c r="A69" s="22"/>
      <c r="B69" s="29"/>
      <c r="C69" s="10" t="str">
        <f t="shared" si="0"/>
        <v> --</v>
      </c>
      <c r="D69" s="17"/>
      <c r="E69" s="17"/>
      <c r="F69" s="17"/>
      <c r="G69" s="17"/>
      <c r="H69" s="17"/>
      <c r="I69" s="17"/>
    </row>
    <row r="70" spans="1:9" ht="12.75">
      <c r="A70" s="22"/>
      <c r="B70" s="29"/>
      <c r="C70" s="10" t="str">
        <f t="shared" si="0"/>
        <v> --</v>
      </c>
      <c r="D70" s="17"/>
      <c r="E70" s="17"/>
      <c r="F70" s="17"/>
      <c r="G70" s="17"/>
      <c r="H70" s="17"/>
      <c r="I70" s="17"/>
    </row>
    <row r="71" spans="1:9" ht="12.75">
      <c r="A71" s="22"/>
      <c r="B71" s="29"/>
      <c r="C71" s="10" t="str">
        <f t="shared" si="0"/>
        <v> --</v>
      </c>
      <c r="D71" s="17"/>
      <c r="E71" s="17"/>
      <c r="F71" s="17"/>
      <c r="G71" s="17"/>
      <c r="H71" s="17"/>
      <c r="I71" s="17"/>
    </row>
    <row r="72" spans="1:9" ht="12.75">
      <c r="A72" s="22"/>
      <c r="B72" s="29"/>
      <c r="C72" s="10" t="str">
        <f t="shared" si="0"/>
        <v> --</v>
      </c>
      <c r="D72" s="17"/>
      <c r="E72" s="17"/>
      <c r="F72" s="17"/>
      <c r="G72" s="17"/>
      <c r="H72" s="17"/>
      <c r="I72" s="17"/>
    </row>
    <row r="73" spans="1:9" ht="12.75">
      <c r="A73" s="22"/>
      <c r="B73" s="29"/>
      <c r="C73" s="10" t="str">
        <f t="shared" si="0"/>
        <v> --</v>
      </c>
      <c r="D73" s="17"/>
      <c r="E73" s="17"/>
      <c r="F73" s="17"/>
      <c r="G73" s="17"/>
      <c r="H73" s="17"/>
      <c r="I73" s="17"/>
    </row>
    <row r="74" spans="1:9" ht="12.75">
      <c r="A74" s="22"/>
      <c r="B74" s="29"/>
      <c r="C74" s="10" t="str">
        <f t="shared" si="0"/>
        <v> --</v>
      </c>
      <c r="D74" s="17"/>
      <c r="E74" s="17"/>
      <c r="F74" s="17"/>
      <c r="G74" s="17"/>
      <c r="H74" s="17"/>
      <c r="I74" s="17"/>
    </row>
    <row r="75" spans="1:9" ht="12.75">
      <c r="A75" s="22"/>
      <c r="B75" s="29"/>
      <c r="C75" s="10" t="str">
        <f t="shared" si="0"/>
        <v> --</v>
      </c>
      <c r="D75" s="17"/>
      <c r="E75" s="17"/>
      <c r="F75" s="17"/>
      <c r="G75" s="17"/>
      <c r="H75" s="17"/>
      <c r="I75" s="17"/>
    </row>
    <row r="76" spans="1:9" ht="12.75">
      <c r="A76" s="22"/>
      <c r="B76" s="29"/>
      <c r="C76" s="10" t="str">
        <f t="shared" si="0"/>
        <v> --</v>
      </c>
      <c r="D76" s="17"/>
      <c r="E76" s="17"/>
      <c r="F76" s="17"/>
      <c r="G76" s="17"/>
      <c r="H76" s="17"/>
      <c r="I76" s="17"/>
    </row>
    <row r="77" spans="1:9" ht="12.75">
      <c r="A77" s="22"/>
      <c r="B77" s="29"/>
      <c r="C77" s="10" t="str">
        <f t="shared" si="0"/>
        <v> --</v>
      </c>
      <c r="D77" s="17"/>
      <c r="E77" s="17"/>
      <c r="F77" s="17"/>
      <c r="G77" s="17"/>
      <c r="H77" s="17"/>
      <c r="I77" s="17"/>
    </row>
    <row r="78" spans="1:9" ht="12.75">
      <c r="A78" s="22"/>
      <c r="B78" s="29"/>
      <c r="C78" s="10" t="str">
        <f t="shared" si="0"/>
        <v> --</v>
      </c>
      <c r="D78" s="17"/>
      <c r="E78" s="17"/>
      <c r="F78" s="17"/>
      <c r="G78" s="17"/>
      <c r="H78" s="17"/>
      <c r="I78" s="17"/>
    </row>
    <row r="79" spans="1:9" ht="12.75">
      <c r="A79" s="22"/>
      <c r="B79" s="29"/>
      <c r="C79" s="10" t="str">
        <f t="shared" si="0"/>
        <v> --</v>
      </c>
      <c r="D79" s="17"/>
      <c r="E79" s="17"/>
      <c r="F79" s="17"/>
      <c r="G79" s="17"/>
      <c r="H79" s="17"/>
      <c r="I79" s="17"/>
    </row>
    <row r="80" spans="1:9" ht="12.75">
      <c r="A80" s="22"/>
      <c r="B80" s="29"/>
      <c r="C80" s="10" t="str">
        <f t="shared" si="0"/>
        <v> --</v>
      </c>
      <c r="D80" s="17"/>
      <c r="E80" s="17"/>
      <c r="F80" s="17"/>
      <c r="G80" s="17"/>
      <c r="H80" s="17"/>
      <c r="I80" s="17"/>
    </row>
    <row r="81" spans="1:9" ht="12.75">
      <c r="A81" s="22"/>
      <c r="B81" s="29"/>
      <c r="C81" s="10" t="str">
        <f t="shared" si="0"/>
        <v> --</v>
      </c>
      <c r="D81" s="17"/>
      <c r="E81" s="17"/>
      <c r="F81" s="17"/>
      <c r="G81" s="17"/>
      <c r="H81" s="17"/>
      <c r="I81" s="17"/>
    </row>
    <row r="82" spans="1:9" ht="12.75">
      <c r="A82" s="22"/>
      <c r="B82" s="29"/>
      <c r="C82" s="10" t="str">
        <f t="shared" si="0"/>
        <v> --</v>
      </c>
      <c r="D82" s="17"/>
      <c r="E82" s="17"/>
      <c r="F82" s="17"/>
      <c r="G82" s="17"/>
      <c r="H82" s="17"/>
      <c r="I82" s="17"/>
    </row>
    <row r="83" spans="1:9" ht="12.75">
      <c r="A83" s="22"/>
      <c r="B83" s="29"/>
      <c r="C83" s="10" t="str">
        <f t="shared" si="0"/>
        <v> --</v>
      </c>
      <c r="D83" s="17"/>
      <c r="E83" s="17"/>
      <c r="F83" s="17"/>
      <c r="G83" s="17"/>
      <c r="H83" s="17"/>
      <c r="I83" s="17"/>
    </row>
    <row r="84" spans="1:9" ht="12.75">
      <c r="A84" s="22"/>
      <c r="B84" s="29"/>
      <c r="C84" s="10" t="str">
        <f t="shared" si="0"/>
        <v> --</v>
      </c>
      <c r="D84" s="17"/>
      <c r="E84" s="17"/>
      <c r="F84" s="17"/>
      <c r="G84" s="17"/>
      <c r="H84" s="17"/>
      <c r="I84" s="17"/>
    </row>
    <row r="85" spans="1:9" ht="12.75">
      <c r="A85" s="22"/>
      <c r="B85" s="29"/>
      <c r="C85" s="10" t="str">
        <f t="shared" si="0"/>
        <v> --</v>
      </c>
      <c r="D85" s="17"/>
      <c r="E85" s="17"/>
      <c r="F85" s="17"/>
      <c r="G85" s="17"/>
      <c r="H85" s="17"/>
      <c r="I85" s="17"/>
    </row>
    <row r="86" spans="1:9" ht="12.75">
      <c r="A86" s="22"/>
      <c r="B86" s="29"/>
      <c r="C86" s="10" t="str">
        <f t="shared" si="0"/>
        <v> --</v>
      </c>
      <c r="D86" s="17"/>
      <c r="E86" s="17"/>
      <c r="F86" s="17"/>
      <c r="G86" s="17"/>
      <c r="H86" s="17"/>
      <c r="I86" s="17"/>
    </row>
    <row r="87" spans="1:9" ht="12.75">
      <c r="A87" s="22"/>
      <c r="B87" s="29"/>
      <c r="C87" s="10" t="str">
        <f t="shared" si="0"/>
        <v> --</v>
      </c>
      <c r="D87" s="17"/>
      <c r="E87" s="17"/>
      <c r="F87" s="17"/>
      <c r="G87" s="17"/>
      <c r="H87" s="17"/>
      <c r="I87" s="17"/>
    </row>
    <row r="88" spans="1:9" ht="12.75">
      <c r="A88" s="22"/>
      <c r="B88" s="29"/>
      <c r="C88" s="10" t="str">
        <f t="shared" si="0"/>
        <v> --</v>
      </c>
      <c r="D88" s="17"/>
      <c r="E88" s="17"/>
      <c r="F88" s="17"/>
      <c r="G88" s="17"/>
      <c r="H88" s="17"/>
      <c r="I88" s="17"/>
    </row>
    <row r="89" spans="1:9" ht="12.75">
      <c r="A89" s="22"/>
      <c r="B89" s="29"/>
      <c r="C89" s="10" t="str">
        <f t="shared" si="0"/>
        <v> --</v>
      </c>
      <c r="D89" s="17"/>
      <c r="E89" s="17"/>
      <c r="F89" s="17"/>
      <c r="G89" s="17"/>
      <c r="H89" s="17"/>
      <c r="I89" s="17"/>
    </row>
    <row r="90" spans="1:9" ht="12.75">
      <c r="A90" s="22"/>
      <c r="B90" s="29"/>
      <c r="C90" s="10" t="str">
        <f t="shared" si="0"/>
        <v> --</v>
      </c>
      <c r="D90" s="17"/>
      <c r="E90" s="17"/>
      <c r="F90" s="17"/>
      <c r="G90" s="17"/>
      <c r="H90" s="17"/>
      <c r="I90" s="17"/>
    </row>
    <row r="91" spans="1:9" ht="12.75">
      <c r="A91" s="22"/>
      <c r="B91" s="29"/>
      <c r="C91" s="10" t="str">
        <f t="shared" si="0"/>
        <v> --</v>
      </c>
      <c r="D91" s="17"/>
      <c r="E91" s="17"/>
      <c r="F91" s="17"/>
      <c r="G91" s="17"/>
      <c r="H91" s="17"/>
      <c r="I91" s="17"/>
    </row>
    <row r="92" spans="1:9" ht="12.75">
      <c r="A92" s="22"/>
      <c r="B92" s="29"/>
      <c r="C92" s="10" t="str">
        <f t="shared" si="0"/>
        <v> --</v>
      </c>
      <c r="D92" s="17"/>
      <c r="E92" s="17"/>
      <c r="F92" s="17"/>
      <c r="G92" s="17"/>
      <c r="H92" s="17"/>
      <c r="I92" s="17"/>
    </row>
    <row r="93" spans="1:9" ht="12.75">
      <c r="A93" s="22"/>
      <c r="B93" s="29"/>
      <c r="C93" s="10" t="str">
        <f t="shared" si="0"/>
        <v> --</v>
      </c>
      <c r="D93" s="17"/>
      <c r="E93" s="17"/>
      <c r="F93" s="17"/>
      <c r="G93" s="17"/>
      <c r="H93" s="17"/>
      <c r="I93" s="17"/>
    </row>
    <row r="94" spans="1:9" ht="12.75">
      <c r="A94" s="22"/>
      <c r="B94" s="29"/>
      <c r="C94" s="10" t="str">
        <f t="shared" si="0"/>
        <v> --</v>
      </c>
      <c r="D94" s="17"/>
      <c r="E94" s="17"/>
      <c r="F94" s="17"/>
      <c r="G94" s="17"/>
      <c r="H94" s="17"/>
      <c r="I94" s="17"/>
    </row>
    <row r="95" spans="1:9" ht="12.75">
      <c r="A95" s="22"/>
      <c r="B95" s="29"/>
      <c r="C95" s="10" t="str">
        <f t="shared" si="0"/>
        <v> --</v>
      </c>
      <c r="D95" s="17"/>
      <c r="E95" s="17"/>
      <c r="F95" s="17"/>
      <c r="G95" s="17"/>
      <c r="H95" s="17"/>
      <c r="I95" s="17"/>
    </row>
    <row r="96" spans="1:9" ht="12.75">
      <c r="A96" s="22"/>
      <c r="B96" s="29"/>
      <c r="C96" s="10" t="str">
        <f t="shared" si="0"/>
        <v> --</v>
      </c>
      <c r="D96" s="17"/>
      <c r="E96" s="17"/>
      <c r="F96" s="17"/>
      <c r="G96" s="17"/>
      <c r="H96" s="17"/>
      <c r="I96" s="17"/>
    </row>
    <row r="97" spans="1:9" ht="12.75">
      <c r="A97" s="22"/>
      <c r="B97" s="29"/>
      <c r="C97" s="10" t="str">
        <f t="shared" si="0"/>
        <v> --</v>
      </c>
      <c r="D97" s="17"/>
      <c r="E97" s="17"/>
      <c r="F97" s="17"/>
      <c r="G97" s="17"/>
      <c r="H97" s="17"/>
      <c r="I97" s="17"/>
    </row>
    <row r="98" spans="1:9" ht="12.75">
      <c r="A98" s="22"/>
      <c r="B98" s="29"/>
      <c r="C98" s="10" t="str">
        <f t="shared" si="0"/>
        <v> --</v>
      </c>
      <c r="D98" s="17"/>
      <c r="E98" s="17"/>
      <c r="F98" s="17"/>
      <c r="G98" s="17"/>
      <c r="H98" s="17"/>
      <c r="I98" s="17"/>
    </row>
    <row r="99" spans="1:9" ht="12.75">
      <c r="A99" s="22"/>
      <c r="B99" s="29"/>
      <c r="C99" s="10" t="str">
        <f t="shared" si="0"/>
        <v> --</v>
      </c>
      <c r="D99" s="17"/>
      <c r="E99" s="17"/>
      <c r="F99" s="17"/>
      <c r="G99" s="17"/>
      <c r="H99" s="17"/>
      <c r="I99" s="17"/>
    </row>
    <row r="100" spans="1:9" ht="12.75">
      <c r="A100" s="22"/>
      <c r="B100" s="29"/>
      <c r="C100" s="10" t="str">
        <f t="shared" si="0"/>
        <v> --</v>
      </c>
      <c r="D100" s="17"/>
      <c r="E100" s="17"/>
      <c r="F100" s="17"/>
      <c r="G100" s="17"/>
      <c r="H100" s="17"/>
      <c r="I100" s="17"/>
    </row>
    <row r="101" spans="1:9" ht="12.75">
      <c r="A101" s="22"/>
      <c r="B101" s="29"/>
      <c r="C101" s="10" t="str">
        <f t="shared" si="0"/>
        <v> --</v>
      </c>
      <c r="D101" s="17"/>
      <c r="E101" s="17"/>
      <c r="F101" s="17"/>
      <c r="G101" s="17"/>
      <c r="H101" s="17"/>
      <c r="I101" s="17"/>
    </row>
    <row r="102" spans="1:9" ht="12.75">
      <c r="A102" s="22"/>
      <c r="B102" s="29"/>
      <c r="C102" s="10" t="str">
        <f t="shared" si="0"/>
        <v> --</v>
      </c>
      <c r="D102" s="17"/>
      <c r="E102" s="17"/>
      <c r="F102" s="17"/>
      <c r="G102" s="17"/>
      <c r="H102" s="17"/>
      <c r="I102" s="17"/>
    </row>
    <row r="103" spans="1:9" ht="12.75">
      <c r="A103" s="22"/>
      <c r="B103" s="29"/>
      <c r="C103" s="10" t="str">
        <f t="shared" si="0"/>
        <v> --</v>
      </c>
      <c r="D103" s="17"/>
      <c r="E103" s="17"/>
      <c r="F103" s="17"/>
      <c r="G103" s="17"/>
      <c r="H103" s="17"/>
      <c r="I103" s="17"/>
    </row>
    <row r="104" spans="1:9" ht="12.75">
      <c r="A104" s="22"/>
      <c r="B104" s="29"/>
      <c r="C104" s="10" t="str">
        <f t="shared" si="0"/>
        <v> --</v>
      </c>
      <c r="D104" s="17"/>
      <c r="E104" s="17"/>
      <c r="F104" s="17"/>
      <c r="G104" s="17"/>
      <c r="H104" s="17"/>
      <c r="I104" s="17"/>
    </row>
    <row r="105" spans="1:9" ht="12.75">
      <c r="A105" s="22"/>
      <c r="B105" s="29"/>
      <c r="C105" s="10" t="str">
        <f t="shared" si="0"/>
        <v> --</v>
      </c>
      <c r="D105" s="17"/>
      <c r="E105" s="17"/>
      <c r="F105" s="17"/>
      <c r="G105" s="17"/>
      <c r="H105" s="17"/>
      <c r="I105" s="17"/>
    </row>
    <row r="106" spans="1:9" ht="12.75">
      <c r="A106" s="22"/>
      <c r="B106" s="29"/>
      <c r="C106" s="10" t="str">
        <f t="shared" si="0"/>
        <v> --</v>
      </c>
      <c r="D106" s="17"/>
      <c r="E106" s="17"/>
      <c r="F106" s="17"/>
      <c r="G106" s="17"/>
      <c r="H106" s="17"/>
      <c r="I106" s="17"/>
    </row>
    <row r="107" spans="1:9" ht="12.75">
      <c r="A107" s="22"/>
      <c r="B107" s="29"/>
      <c r="C107" s="10" t="str">
        <f t="shared" si="0"/>
        <v> --</v>
      </c>
      <c r="D107" s="17"/>
      <c r="E107" s="17"/>
      <c r="F107" s="17"/>
      <c r="G107" s="17"/>
      <c r="H107" s="17"/>
      <c r="I107" s="17"/>
    </row>
    <row r="108" spans="1:9" ht="12.75">
      <c r="A108" s="22"/>
      <c r="B108" s="29"/>
      <c r="C108" s="10" t="str">
        <f t="shared" si="0"/>
        <v> --</v>
      </c>
      <c r="D108" s="17"/>
      <c r="E108" s="17"/>
      <c r="F108" s="17"/>
      <c r="G108" s="17"/>
      <c r="H108" s="17"/>
      <c r="I108" s="17"/>
    </row>
    <row r="109" spans="1:9" ht="12.75">
      <c r="A109" s="22"/>
      <c r="B109" s="29"/>
      <c r="C109" s="10" t="str">
        <f t="shared" si="0"/>
        <v> --</v>
      </c>
      <c r="D109" s="17"/>
      <c r="E109" s="17"/>
      <c r="F109" s="17"/>
      <c r="G109" s="17"/>
      <c r="H109" s="17"/>
      <c r="I109" s="17"/>
    </row>
    <row r="110" spans="1:9" ht="12.75">
      <c r="A110" s="22"/>
      <c r="B110" s="29"/>
      <c r="C110" s="10" t="str">
        <f t="shared" si="0"/>
        <v> --</v>
      </c>
      <c r="D110" s="17"/>
      <c r="E110" s="17"/>
      <c r="F110" s="17"/>
      <c r="G110" s="17"/>
      <c r="H110" s="17"/>
      <c r="I110" s="17"/>
    </row>
    <row r="111" spans="1:9" ht="12.75">
      <c r="A111" s="22"/>
      <c r="B111" s="29"/>
      <c r="C111" s="10" t="str">
        <f t="shared" si="0"/>
        <v> --</v>
      </c>
      <c r="D111" s="17"/>
      <c r="E111" s="17"/>
      <c r="F111" s="17"/>
      <c r="G111" s="17"/>
      <c r="H111" s="17"/>
      <c r="I111" s="17"/>
    </row>
    <row r="112" spans="1:9" ht="12.75">
      <c r="A112" s="22"/>
      <c r="B112" s="29"/>
      <c r="C112" s="10" t="str">
        <f t="shared" si="0"/>
        <v> --</v>
      </c>
      <c r="D112" s="17"/>
      <c r="E112" s="17"/>
      <c r="F112" s="17"/>
      <c r="G112" s="17"/>
      <c r="H112" s="17"/>
      <c r="I112" s="17"/>
    </row>
    <row r="113" spans="1:9" ht="12.75">
      <c r="A113" s="22"/>
      <c r="B113" s="29"/>
      <c r="C113" s="10" t="str">
        <f t="shared" si="0"/>
        <v> --</v>
      </c>
      <c r="D113" s="17"/>
      <c r="E113" s="17"/>
      <c r="F113" s="17"/>
      <c r="G113" s="17"/>
      <c r="H113" s="17"/>
      <c r="I113" s="17"/>
    </row>
    <row r="114" spans="1:9" ht="12.75">
      <c r="A114" s="22"/>
      <c r="B114" s="29"/>
      <c r="C114" s="10" t="str">
        <f t="shared" si="0"/>
        <v> --</v>
      </c>
      <c r="D114" s="17"/>
      <c r="E114" s="17"/>
      <c r="F114" s="17"/>
      <c r="G114" s="17"/>
      <c r="H114" s="17"/>
      <c r="I114" s="17"/>
    </row>
    <row r="115" spans="1:9" ht="12.75">
      <c r="A115" s="22"/>
      <c r="B115" s="29"/>
      <c r="C115" s="10" t="str">
        <f t="shared" si="0"/>
        <v> --</v>
      </c>
      <c r="D115" s="17"/>
      <c r="E115" s="17"/>
      <c r="F115" s="17"/>
      <c r="G115" s="17"/>
      <c r="H115" s="17"/>
      <c r="I115" s="17"/>
    </row>
    <row r="116" spans="1:9" ht="12.75">
      <c r="A116" s="22"/>
      <c r="B116" s="29"/>
      <c r="C116" s="10" t="str">
        <f t="shared" si="0"/>
        <v> --</v>
      </c>
      <c r="D116" s="17"/>
      <c r="E116" s="17"/>
      <c r="F116" s="17"/>
      <c r="G116" s="17"/>
      <c r="H116" s="17"/>
      <c r="I116" s="17"/>
    </row>
    <row r="117" spans="1:9" ht="12.75">
      <c r="A117" s="22"/>
      <c r="B117" s="29"/>
      <c r="C117" s="10" t="str">
        <f t="shared" si="0"/>
        <v> --</v>
      </c>
      <c r="D117" s="17"/>
      <c r="E117" s="17"/>
      <c r="F117" s="17"/>
      <c r="G117" s="17"/>
      <c r="H117" s="17"/>
      <c r="I117" s="17"/>
    </row>
    <row r="118" spans="1:9" ht="12.75">
      <c r="A118" s="22"/>
      <c r="B118" s="29"/>
      <c r="C118" s="10" t="str">
        <f t="shared" si="0"/>
        <v> --</v>
      </c>
      <c r="D118" s="17"/>
      <c r="E118" s="17"/>
      <c r="F118" s="17"/>
      <c r="G118" s="17"/>
      <c r="H118" s="17"/>
      <c r="I118" s="17"/>
    </row>
    <row r="119" spans="1:9" ht="12.75">
      <c r="A119" s="22"/>
      <c r="B119" s="29"/>
      <c r="C119" s="10" t="str">
        <f t="shared" si="0"/>
        <v> --</v>
      </c>
      <c r="D119" s="17"/>
      <c r="E119" s="17"/>
      <c r="F119" s="17"/>
      <c r="G119" s="17"/>
      <c r="H119" s="17"/>
      <c r="I119" s="17"/>
    </row>
    <row r="120" spans="1:9" ht="12.75">
      <c r="A120" s="22"/>
      <c r="B120" s="29"/>
      <c r="C120" s="10" t="str">
        <f t="shared" si="0"/>
        <v> --</v>
      </c>
      <c r="D120" s="17"/>
      <c r="E120" s="17"/>
      <c r="F120" s="17"/>
      <c r="G120" s="17"/>
      <c r="H120" s="17"/>
      <c r="I120" s="17"/>
    </row>
    <row r="121" spans="1:9" ht="12.75">
      <c r="A121" s="22"/>
      <c r="B121" s="29"/>
      <c r="C121" s="10" t="str">
        <f t="shared" si="0"/>
        <v> --</v>
      </c>
      <c r="D121" s="17"/>
      <c r="E121" s="17"/>
      <c r="F121" s="17"/>
      <c r="G121" s="17"/>
      <c r="H121" s="17"/>
      <c r="I121" s="17"/>
    </row>
    <row r="122" spans="1:9" ht="12.75">
      <c r="A122" s="22"/>
      <c r="B122" s="29"/>
      <c r="C122" s="10" t="str">
        <f t="shared" si="0"/>
        <v> --</v>
      </c>
      <c r="D122" s="17"/>
      <c r="E122" s="17"/>
      <c r="F122" s="17"/>
      <c r="G122" s="17"/>
      <c r="H122" s="17"/>
      <c r="I122" s="17"/>
    </row>
    <row r="123" spans="1:9" ht="12.75">
      <c r="A123" s="22"/>
      <c r="B123" s="29"/>
      <c r="C123" s="10" t="str">
        <f t="shared" si="0"/>
        <v> --</v>
      </c>
      <c r="D123" s="17"/>
      <c r="E123" s="17"/>
      <c r="F123" s="17"/>
      <c r="G123" s="17"/>
      <c r="H123" s="17"/>
      <c r="I123" s="17"/>
    </row>
    <row r="124" spans="1:9" ht="12.75">
      <c r="A124" s="22"/>
      <c r="B124" s="29"/>
      <c r="C124" s="10" t="str">
        <f t="shared" si="0"/>
        <v> --</v>
      </c>
      <c r="D124" s="17"/>
      <c r="E124" s="17"/>
      <c r="F124" s="17"/>
      <c r="G124" s="17"/>
      <c r="H124" s="17"/>
      <c r="I124" s="17"/>
    </row>
    <row r="125" spans="1:9" ht="12.75">
      <c r="A125" s="22"/>
      <c r="B125" s="29"/>
      <c r="C125" s="10" t="str">
        <f t="shared" si="0"/>
        <v> --</v>
      </c>
      <c r="D125" s="17"/>
      <c r="E125" s="17"/>
      <c r="F125" s="17"/>
      <c r="G125" s="17"/>
      <c r="H125" s="17"/>
      <c r="I125" s="17"/>
    </row>
    <row r="126" spans="1:9" ht="12.75">
      <c r="A126" s="22"/>
      <c r="B126" s="29"/>
      <c r="C126" s="10" t="str">
        <f t="shared" si="0"/>
        <v> --</v>
      </c>
      <c r="D126" s="17"/>
      <c r="E126" s="17"/>
      <c r="F126" s="17"/>
      <c r="G126" s="17"/>
      <c r="H126" s="17"/>
      <c r="I126" s="17"/>
    </row>
    <row r="127" spans="1:9" ht="12.75">
      <c r="A127" s="22"/>
      <c r="B127" s="29"/>
      <c r="C127" s="10" t="str">
        <f t="shared" si="0"/>
        <v> --</v>
      </c>
      <c r="D127" s="17"/>
      <c r="E127" s="17"/>
      <c r="F127" s="17"/>
      <c r="G127" s="17"/>
      <c r="H127" s="17"/>
      <c r="I127" s="17"/>
    </row>
    <row r="128" spans="1:9" ht="12.75">
      <c r="A128" s="22"/>
      <c r="B128" s="29"/>
      <c r="C128" s="10" t="str">
        <f t="shared" si="0"/>
        <v> --</v>
      </c>
      <c r="D128" s="17"/>
      <c r="E128" s="17"/>
      <c r="F128" s="17"/>
      <c r="G128" s="17"/>
      <c r="H128" s="17"/>
      <c r="I128" s="17"/>
    </row>
    <row r="129" spans="1:9" ht="12.75">
      <c r="A129" s="22"/>
      <c r="B129" s="29"/>
      <c r="C129" s="10" t="str">
        <f t="shared" si="0"/>
        <v> --</v>
      </c>
      <c r="D129" s="17"/>
      <c r="E129" s="17"/>
      <c r="F129" s="17"/>
      <c r="G129" s="17"/>
      <c r="H129" s="17"/>
      <c r="I129" s="17"/>
    </row>
    <row r="130" spans="1:9" ht="12.75">
      <c r="A130" s="22"/>
      <c r="B130" s="29"/>
      <c r="C130" s="10" t="str">
        <f t="shared" si="0"/>
        <v> --</v>
      </c>
      <c r="D130" s="17"/>
      <c r="E130" s="17"/>
      <c r="F130" s="17"/>
      <c r="G130" s="17"/>
      <c r="H130" s="17"/>
      <c r="I130" s="17"/>
    </row>
    <row r="131" spans="1:9" ht="12.75">
      <c r="A131" s="22"/>
      <c r="B131" s="29"/>
      <c r="C131" s="10" t="str">
        <f t="shared" si="0"/>
        <v> --</v>
      </c>
      <c r="D131" s="17"/>
      <c r="E131" s="17"/>
      <c r="F131" s="17"/>
      <c r="G131" s="17"/>
      <c r="H131" s="17"/>
      <c r="I131" s="17"/>
    </row>
    <row r="132" spans="1:9" ht="12.75">
      <c r="A132" s="22"/>
      <c r="B132" s="29"/>
      <c r="C132" s="10" t="str">
        <f t="shared" si="0"/>
        <v> --</v>
      </c>
      <c r="D132" s="17"/>
      <c r="E132" s="17"/>
      <c r="F132" s="17"/>
      <c r="G132" s="17"/>
      <c r="H132" s="17"/>
      <c r="I132" s="17"/>
    </row>
    <row r="133" spans="1:9" ht="12.75">
      <c r="A133" s="22"/>
      <c r="B133" s="29"/>
      <c r="C133" s="10" t="str">
        <f t="shared" si="0"/>
        <v> --</v>
      </c>
      <c r="D133" s="17"/>
      <c r="E133" s="17"/>
      <c r="F133" s="17"/>
      <c r="G133" s="17"/>
      <c r="H133" s="17"/>
      <c r="I133" s="17"/>
    </row>
    <row r="134" spans="1:9" ht="12.75">
      <c r="A134" s="22"/>
      <c r="B134" s="29"/>
      <c r="C134" s="10" t="str">
        <f t="shared" si="0"/>
        <v> --</v>
      </c>
      <c r="D134" s="17"/>
      <c r="E134" s="17"/>
      <c r="F134" s="17"/>
      <c r="G134" s="17"/>
      <c r="H134" s="17"/>
      <c r="I134" s="17"/>
    </row>
    <row r="135" spans="1:9" ht="12.75">
      <c r="A135" s="22"/>
      <c r="B135" s="29"/>
      <c r="C135" s="10" t="str">
        <f t="shared" si="0"/>
        <v> --</v>
      </c>
      <c r="D135" s="17"/>
      <c r="E135" s="17"/>
      <c r="F135" s="17"/>
      <c r="G135" s="17"/>
      <c r="H135" s="17"/>
      <c r="I135" s="17"/>
    </row>
    <row r="136" spans="1:9" ht="12.75">
      <c r="A136" s="22"/>
      <c r="B136" s="29"/>
      <c r="C136" s="10" t="str">
        <f t="shared" si="0"/>
        <v> --</v>
      </c>
      <c r="D136" s="17"/>
      <c r="E136" s="17"/>
      <c r="F136" s="17"/>
      <c r="G136" s="17"/>
      <c r="H136" s="17"/>
      <c r="I136" s="17"/>
    </row>
    <row r="137" spans="1:9" ht="12.75">
      <c r="A137" s="22"/>
      <c r="B137" s="29"/>
      <c r="C137" s="10" t="str">
        <f t="shared" si="0"/>
        <v> --</v>
      </c>
      <c r="D137" s="17"/>
      <c r="E137" s="17"/>
      <c r="F137" s="17"/>
      <c r="G137" s="17"/>
      <c r="H137" s="17"/>
      <c r="I137" s="17"/>
    </row>
    <row r="138" spans="1:9" ht="12.75">
      <c r="A138" s="22"/>
      <c r="B138" s="29"/>
      <c r="C138" s="10" t="str">
        <f t="shared" si="0"/>
        <v> --</v>
      </c>
      <c r="D138" s="17"/>
      <c r="E138" s="17"/>
      <c r="F138" s="17"/>
      <c r="G138" s="17"/>
      <c r="H138" s="17"/>
      <c r="I138" s="17"/>
    </row>
    <row r="139" spans="1:9" ht="12.75">
      <c r="A139" s="22"/>
      <c r="B139" s="29"/>
      <c r="C139" s="10" t="str">
        <f t="shared" si="0"/>
        <v> --</v>
      </c>
      <c r="D139" s="17"/>
      <c r="E139" s="17"/>
      <c r="F139" s="17"/>
      <c r="G139" s="17"/>
      <c r="H139" s="17"/>
      <c r="I139" s="17"/>
    </row>
    <row r="140" spans="1:9" ht="12.75">
      <c r="A140" s="22"/>
      <c r="B140" s="29"/>
      <c r="C140" s="10" t="str">
        <f t="shared" si="0"/>
        <v> --</v>
      </c>
      <c r="D140" s="17"/>
      <c r="E140" s="17"/>
      <c r="F140" s="17"/>
      <c r="G140" s="17"/>
      <c r="H140" s="17"/>
      <c r="I140" s="17"/>
    </row>
    <row r="141" spans="1:9" ht="12.75">
      <c r="A141" s="22"/>
      <c r="B141" s="29"/>
      <c r="C141" s="10" t="str">
        <f t="shared" si="0"/>
        <v> --</v>
      </c>
      <c r="D141" s="17"/>
      <c r="E141" s="17"/>
      <c r="F141" s="17"/>
      <c r="G141" s="17"/>
      <c r="H141" s="17"/>
      <c r="I141" s="17"/>
    </row>
    <row r="142" spans="1:9" ht="12.75">
      <c r="A142" s="22"/>
      <c r="B142" s="29"/>
      <c r="C142" s="10" t="str">
        <f t="shared" si="0"/>
        <v> --</v>
      </c>
      <c r="D142" s="17"/>
      <c r="E142" s="17"/>
      <c r="F142" s="17"/>
      <c r="G142" s="17"/>
      <c r="H142" s="17"/>
      <c r="I142" s="17"/>
    </row>
    <row r="143" spans="1:9" ht="12.75">
      <c r="A143" s="22"/>
      <c r="B143" s="29"/>
      <c r="C143" s="10" t="str">
        <f t="shared" si="0"/>
        <v> --</v>
      </c>
      <c r="D143" s="17"/>
      <c r="E143" s="17"/>
      <c r="F143" s="17"/>
      <c r="G143" s="17"/>
      <c r="H143" s="17"/>
      <c r="I143" s="17"/>
    </row>
    <row r="144" spans="1:9" ht="12.75">
      <c r="A144" s="22"/>
      <c r="B144" s="29"/>
      <c r="C144" s="10" t="str">
        <f t="shared" si="0"/>
        <v> --</v>
      </c>
      <c r="D144" s="17"/>
      <c r="E144" s="17"/>
      <c r="F144" s="17"/>
      <c r="G144" s="17"/>
      <c r="H144" s="17"/>
      <c r="I144" s="17"/>
    </row>
    <row r="145" spans="1:9" ht="12.75">
      <c r="A145" s="22"/>
      <c r="B145" s="29"/>
      <c r="C145" s="10" t="str">
        <f t="shared" si="0"/>
        <v> --</v>
      </c>
      <c r="D145" s="17"/>
      <c r="E145" s="17"/>
      <c r="F145" s="17"/>
      <c r="G145" s="17"/>
      <c r="H145" s="17"/>
      <c r="I145" s="17"/>
    </row>
    <row r="146" spans="1:9" ht="12.75">
      <c r="A146" s="22"/>
      <c r="B146" s="29"/>
      <c r="C146" s="10" t="str">
        <f t="shared" si="0"/>
        <v> --</v>
      </c>
      <c r="D146" s="17"/>
      <c r="E146" s="17"/>
      <c r="F146" s="17"/>
      <c r="G146" s="17"/>
      <c r="H146" s="17"/>
      <c r="I146" s="17"/>
    </row>
    <row r="147" spans="1:9" ht="12.75">
      <c r="A147" s="22"/>
      <c r="B147" s="29"/>
      <c r="C147" s="10" t="str">
        <f t="shared" si="0"/>
        <v> --</v>
      </c>
      <c r="D147" s="17"/>
      <c r="E147" s="17"/>
      <c r="F147" s="17"/>
      <c r="G147" s="17"/>
      <c r="H147" s="17"/>
      <c r="I147" s="17"/>
    </row>
    <row r="148" spans="1:9" ht="12.75">
      <c r="A148" s="22"/>
      <c r="B148" s="29"/>
      <c r="C148" s="10" t="str">
        <f t="shared" si="0"/>
        <v> --</v>
      </c>
      <c r="D148" s="17"/>
      <c r="E148" s="17"/>
      <c r="F148" s="17"/>
      <c r="G148" s="17"/>
      <c r="H148" s="17"/>
      <c r="I148" s="17"/>
    </row>
    <row r="149" spans="1:9" ht="12.75">
      <c r="A149" s="22"/>
      <c r="B149" s="29"/>
      <c r="C149" s="10" t="str">
        <f t="shared" si="0"/>
        <v> --</v>
      </c>
      <c r="D149" s="17"/>
      <c r="E149" s="17"/>
      <c r="F149" s="17"/>
      <c r="G149" s="17"/>
      <c r="H149" s="17"/>
      <c r="I149" s="17"/>
    </row>
    <row r="150" spans="1:9" ht="12.75">
      <c r="A150" s="22"/>
      <c r="B150" s="29"/>
      <c r="C150" s="10" t="str">
        <f t="shared" si="0"/>
        <v> --</v>
      </c>
      <c r="D150" s="17"/>
      <c r="E150" s="17"/>
      <c r="F150" s="17"/>
      <c r="G150" s="17"/>
      <c r="H150" s="17"/>
      <c r="I150" s="17"/>
    </row>
    <row r="151" spans="1:9" ht="12.75">
      <c r="A151" s="22"/>
      <c r="B151" s="29"/>
      <c r="C151" s="10" t="str">
        <f t="shared" si="0"/>
        <v> --</v>
      </c>
      <c r="D151" s="17"/>
      <c r="E151" s="17"/>
      <c r="F151" s="17"/>
      <c r="G151" s="17"/>
      <c r="H151" s="17"/>
      <c r="I151" s="17"/>
    </row>
    <row r="152" spans="1:9" ht="12.75">
      <c r="A152" s="22"/>
      <c r="B152" s="29"/>
      <c r="C152" s="10" t="str">
        <f t="shared" si="0"/>
        <v> --</v>
      </c>
      <c r="D152" s="17"/>
      <c r="E152" s="17"/>
      <c r="F152" s="17"/>
      <c r="G152" s="17"/>
      <c r="H152" s="17"/>
      <c r="I152" s="17"/>
    </row>
    <row r="153" spans="1:9" ht="12.75">
      <c r="A153" s="22"/>
      <c r="B153" s="29"/>
      <c r="C153" s="10" t="str">
        <f t="shared" si="0"/>
        <v> --</v>
      </c>
      <c r="D153" s="17"/>
      <c r="E153" s="17"/>
      <c r="F153" s="17"/>
      <c r="G153" s="17"/>
      <c r="H153" s="17"/>
      <c r="I153" s="17"/>
    </row>
    <row r="154" spans="1:9" ht="12.75">
      <c r="A154" s="22"/>
      <c r="B154" s="29"/>
      <c r="C154" s="10" t="str">
        <f t="shared" si="0"/>
        <v> --</v>
      </c>
      <c r="D154" s="17"/>
      <c r="E154" s="17"/>
      <c r="F154" s="17"/>
      <c r="G154" s="17"/>
      <c r="H154" s="17"/>
      <c r="I154" s="17"/>
    </row>
    <row r="155" spans="1:9" ht="12.75">
      <c r="A155" s="22"/>
      <c r="B155" s="29"/>
      <c r="C155" s="10" t="str">
        <f t="shared" si="0"/>
        <v> --</v>
      </c>
      <c r="D155" s="17"/>
      <c r="E155" s="17"/>
      <c r="F155" s="17"/>
      <c r="G155" s="17"/>
      <c r="H155" s="17"/>
      <c r="I155" s="17"/>
    </row>
    <row r="156" spans="1:9" ht="12.75">
      <c r="A156" s="22"/>
      <c r="B156" s="29"/>
      <c r="C156" s="10" t="str">
        <f t="shared" si="0"/>
        <v> --</v>
      </c>
      <c r="D156" s="17"/>
      <c r="E156" s="17"/>
      <c r="F156" s="17"/>
      <c r="G156" s="17"/>
      <c r="H156" s="17"/>
      <c r="I156" s="17"/>
    </row>
    <row r="157" spans="1:9" ht="12.75">
      <c r="A157" s="22"/>
      <c r="B157" s="29"/>
      <c r="C157" s="10" t="str">
        <f t="shared" si="0"/>
        <v> --</v>
      </c>
      <c r="D157" s="17"/>
      <c r="E157" s="17"/>
      <c r="F157" s="17"/>
      <c r="G157" s="17"/>
      <c r="H157" s="17"/>
      <c r="I157" s="17"/>
    </row>
    <row r="158" spans="1:9" ht="12.75">
      <c r="A158" s="22"/>
      <c r="B158" s="29"/>
      <c r="C158" s="10" t="str">
        <f t="shared" si="0"/>
        <v> --</v>
      </c>
      <c r="D158" s="17"/>
      <c r="E158" s="17"/>
      <c r="F158" s="17"/>
      <c r="G158" s="17"/>
      <c r="H158" s="17"/>
      <c r="I158" s="17"/>
    </row>
    <row r="159" spans="1:9" ht="12.75">
      <c r="A159" s="22"/>
      <c r="B159" s="29"/>
      <c r="C159" s="10" t="str">
        <f t="shared" si="0"/>
        <v> --</v>
      </c>
      <c r="D159" s="17"/>
      <c r="E159" s="17"/>
      <c r="F159" s="17"/>
      <c r="G159" s="17"/>
      <c r="H159" s="17"/>
      <c r="I159" s="17"/>
    </row>
    <row r="160" spans="1:9" ht="12.75">
      <c r="A160" s="22"/>
      <c r="B160" s="29"/>
      <c r="C160" s="10" t="str">
        <f t="shared" si="0"/>
        <v> --</v>
      </c>
      <c r="D160" s="17"/>
      <c r="E160" s="17"/>
      <c r="F160" s="17"/>
      <c r="G160" s="17"/>
      <c r="H160" s="17"/>
      <c r="I160" s="17"/>
    </row>
    <row r="161" spans="1:9" ht="12.75">
      <c r="A161" s="22"/>
      <c r="B161" s="29"/>
      <c r="C161" s="10" t="str">
        <f t="shared" si="0"/>
        <v> --</v>
      </c>
      <c r="D161" s="17"/>
      <c r="E161" s="17"/>
      <c r="F161" s="17"/>
      <c r="G161" s="17"/>
      <c r="H161" s="17"/>
      <c r="I161" s="17"/>
    </row>
    <row r="162" spans="1:9" ht="12.75">
      <c r="A162" s="22"/>
      <c r="B162" s="29"/>
      <c r="C162" s="10" t="str">
        <f t="shared" si="0"/>
        <v> --</v>
      </c>
      <c r="D162" s="17"/>
      <c r="E162" s="17"/>
      <c r="F162" s="17"/>
      <c r="G162" s="17"/>
      <c r="H162" s="17"/>
      <c r="I162" s="17"/>
    </row>
    <row r="163" spans="1:9" ht="12.75">
      <c r="A163" s="22"/>
      <c r="B163" s="29"/>
      <c r="C163" s="10" t="str">
        <f t="shared" si="0"/>
        <v> --</v>
      </c>
      <c r="D163" s="17"/>
      <c r="E163" s="17"/>
      <c r="F163" s="17"/>
      <c r="G163" s="17"/>
      <c r="H163" s="17"/>
      <c r="I163" s="17"/>
    </row>
    <row r="164" spans="1:9" ht="12.75">
      <c r="A164" s="22"/>
      <c r="B164" s="29"/>
      <c r="C164" s="10" t="str">
        <f t="shared" si="0"/>
        <v> --</v>
      </c>
      <c r="D164" s="17"/>
      <c r="E164" s="17"/>
      <c r="F164" s="17"/>
      <c r="G164" s="17"/>
      <c r="H164" s="17"/>
      <c r="I164" s="17"/>
    </row>
    <row r="165" spans="1:9" ht="12.75">
      <c r="A165" s="22"/>
      <c r="B165" s="29"/>
      <c r="C165" s="10" t="str">
        <f t="shared" si="0"/>
        <v> --</v>
      </c>
      <c r="D165" s="17"/>
      <c r="E165" s="17"/>
      <c r="F165" s="17"/>
      <c r="G165" s="17"/>
      <c r="H165" s="17"/>
      <c r="I165" s="17"/>
    </row>
    <row r="166" spans="1:9" ht="12.75">
      <c r="A166" s="22"/>
      <c r="B166" s="29"/>
      <c r="C166" s="10" t="str">
        <f t="shared" si="0"/>
        <v> --</v>
      </c>
      <c r="D166" s="17"/>
      <c r="E166" s="17"/>
      <c r="F166" s="17"/>
      <c r="G166" s="17"/>
      <c r="H166" s="17"/>
      <c r="I166" s="17"/>
    </row>
    <row r="167" spans="1:9" ht="12.75">
      <c r="A167" s="22"/>
      <c r="B167" s="29"/>
      <c r="C167" s="10" t="str">
        <f t="shared" si="0"/>
        <v> --</v>
      </c>
      <c r="D167" s="17"/>
      <c r="E167" s="17"/>
      <c r="F167" s="17"/>
      <c r="G167" s="17"/>
      <c r="H167" s="17"/>
      <c r="I167" s="17"/>
    </row>
    <row r="168" spans="1:9" ht="12.75">
      <c r="A168" s="22"/>
      <c r="B168" s="29"/>
      <c r="C168" s="10" t="str">
        <f t="shared" si="0"/>
        <v> --</v>
      </c>
      <c r="D168" s="17"/>
      <c r="E168" s="17"/>
      <c r="F168" s="17"/>
      <c r="G168" s="17"/>
      <c r="H168" s="17"/>
      <c r="I168" s="17"/>
    </row>
    <row r="169" spans="1:9" ht="12.75">
      <c r="A169" s="22"/>
      <c r="B169" s="29"/>
      <c r="C169" s="10" t="str">
        <f t="shared" si="0"/>
        <v> --</v>
      </c>
      <c r="D169" s="17"/>
      <c r="E169" s="17"/>
      <c r="F169" s="17"/>
      <c r="G169" s="17"/>
      <c r="H169" s="17"/>
      <c r="I169" s="17"/>
    </row>
    <row r="170" spans="1:9" ht="12.75">
      <c r="A170" s="22"/>
      <c r="B170" s="29"/>
      <c r="C170" s="10" t="str">
        <f t="shared" si="0"/>
        <v> --</v>
      </c>
      <c r="D170" s="17"/>
      <c r="E170" s="17"/>
      <c r="F170" s="17"/>
      <c r="G170" s="17"/>
      <c r="H170" s="17"/>
      <c r="I170" s="17"/>
    </row>
    <row r="171" spans="1:9" ht="12.75">
      <c r="A171" s="22"/>
      <c r="B171" s="29"/>
      <c r="C171" s="10" t="str">
        <f t="shared" si="0"/>
        <v> --</v>
      </c>
      <c r="D171" s="17"/>
      <c r="E171" s="17"/>
      <c r="F171" s="17"/>
      <c r="G171" s="17"/>
      <c r="H171" s="17"/>
      <c r="I171" s="17"/>
    </row>
    <row r="172" spans="1:9" ht="12.75">
      <c r="A172" s="22"/>
      <c r="B172" s="29"/>
      <c r="C172" s="10" t="str">
        <f t="shared" si="0"/>
        <v> --</v>
      </c>
      <c r="D172" s="17"/>
      <c r="E172" s="17"/>
      <c r="F172" s="17"/>
      <c r="G172" s="17"/>
      <c r="H172" s="17"/>
      <c r="I172" s="17"/>
    </row>
    <row r="173" spans="1:9" ht="12.75">
      <c r="A173" s="22"/>
      <c r="B173" s="29"/>
      <c r="C173" s="10" t="str">
        <f t="shared" si="0"/>
        <v> --</v>
      </c>
      <c r="D173" s="17"/>
      <c r="E173" s="17"/>
      <c r="F173" s="17"/>
      <c r="G173" s="17"/>
      <c r="H173" s="17"/>
      <c r="I173" s="17"/>
    </row>
    <row r="174" spans="1:9" ht="12.75">
      <c r="A174" s="22"/>
      <c r="B174" s="29"/>
      <c r="C174" s="10" t="str">
        <f t="shared" si="0"/>
        <v> --</v>
      </c>
      <c r="D174" s="17"/>
      <c r="E174" s="17"/>
      <c r="F174" s="17"/>
      <c r="G174" s="17"/>
      <c r="H174" s="17"/>
      <c r="I174" s="17"/>
    </row>
    <row r="175" spans="1:9" ht="12.75">
      <c r="A175" s="22"/>
      <c r="B175" s="29"/>
      <c r="C175" s="10" t="str">
        <f t="shared" si="0"/>
        <v> --</v>
      </c>
      <c r="D175" s="17"/>
      <c r="E175" s="17"/>
      <c r="F175" s="17"/>
      <c r="G175" s="17"/>
      <c r="H175" s="17"/>
      <c r="I175" s="17"/>
    </row>
    <row r="176" spans="1:9" ht="12.75">
      <c r="A176" s="22"/>
      <c r="B176" s="29"/>
      <c r="C176" s="10" t="str">
        <f t="shared" si="0"/>
        <v> --</v>
      </c>
      <c r="D176" s="17"/>
      <c r="E176" s="17"/>
      <c r="F176" s="17"/>
      <c r="G176" s="17"/>
      <c r="H176" s="17"/>
      <c r="I176" s="17"/>
    </row>
    <row r="177" spans="1:9" ht="12.75">
      <c r="A177" s="22"/>
      <c r="B177" s="29"/>
      <c r="C177" s="10" t="str">
        <f t="shared" si="0"/>
        <v> --</v>
      </c>
      <c r="D177" s="17"/>
      <c r="E177" s="17"/>
      <c r="F177" s="17"/>
      <c r="G177" s="17"/>
      <c r="H177" s="17"/>
      <c r="I177" s="17"/>
    </row>
    <row r="178" spans="1:9" ht="12.75">
      <c r="A178" s="22"/>
      <c r="B178" s="29"/>
      <c r="C178" s="10" t="str">
        <f t="shared" si="0"/>
        <v> --</v>
      </c>
      <c r="D178" s="17"/>
      <c r="E178" s="17"/>
      <c r="F178" s="17"/>
      <c r="G178" s="17"/>
      <c r="H178" s="17"/>
      <c r="I178" s="17"/>
    </row>
    <row r="179" spans="1:9" ht="12.75">
      <c r="A179" s="22"/>
      <c r="B179" s="29"/>
      <c r="C179" s="10" t="str">
        <f t="shared" si="0"/>
        <v> --</v>
      </c>
      <c r="D179" s="17"/>
      <c r="E179" s="17"/>
      <c r="F179" s="17"/>
      <c r="G179" s="17"/>
      <c r="H179" s="17"/>
      <c r="I179" s="17"/>
    </row>
    <row r="180" spans="1:9" ht="12.75">
      <c r="A180" s="22"/>
      <c r="B180" s="29"/>
      <c r="C180" s="10" t="str">
        <f t="shared" si="0"/>
        <v> --</v>
      </c>
      <c r="D180" s="17"/>
      <c r="E180" s="17"/>
      <c r="F180" s="17"/>
      <c r="G180" s="17"/>
      <c r="H180" s="17"/>
      <c r="I180" s="17"/>
    </row>
    <row r="181" spans="1:9" ht="12.75">
      <c r="A181" s="22"/>
      <c r="B181" s="29"/>
      <c r="C181" s="10" t="str">
        <f t="shared" si="0"/>
        <v> --</v>
      </c>
      <c r="D181" s="17"/>
      <c r="E181" s="17"/>
      <c r="F181" s="17"/>
      <c r="G181" s="17"/>
      <c r="H181" s="17"/>
      <c r="I181" s="17"/>
    </row>
    <row r="182" spans="1:9" ht="12.75">
      <c r="A182" s="22"/>
      <c r="B182" s="29"/>
      <c r="C182" s="10" t="str">
        <f t="shared" si="0"/>
        <v> --</v>
      </c>
      <c r="D182" s="17"/>
      <c r="E182" s="17"/>
      <c r="F182" s="17"/>
      <c r="G182" s="17"/>
      <c r="H182" s="17"/>
      <c r="I182" s="17"/>
    </row>
    <row r="183" spans="1:9" ht="12.75">
      <c r="A183" s="22"/>
      <c r="B183" s="29"/>
      <c r="C183" s="10" t="str">
        <f t="shared" si="0"/>
        <v> --</v>
      </c>
      <c r="D183" s="17"/>
      <c r="E183" s="17"/>
      <c r="F183" s="17"/>
      <c r="G183" s="17"/>
      <c r="H183" s="17"/>
      <c r="I183" s="17"/>
    </row>
    <row r="184" spans="1:9" ht="12.75">
      <c r="A184" s="22"/>
      <c r="B184" s="29"/>
      <c r="C184" s="10" t="str">
        <f t="shared" si="0"/>
        <v> --</v>
      </c>
      <c r="D184" s="17"/>
      <c r="E184" s="17"/>
      <c r="F184" s="17"/>
      <c r="G184" s="17"/>
      <c r="H184" s="17"/>
      <c r="I184" s="17"/>
    </row>
    <row r="185" spans="1:9" ht="12.75">
      <c r="A185" s="22"/>
      <c r="B185" s="29"/>
      <c r="C185" s="10" t="str">
        <f t="shared" si="0"/>
        <v> --</v>
      </c>
      <c r="D185" s="17"/>
      <c r="E185" s="17"/>
      <c r="F185" s="17"/>
      <c r="G185" s="17"/>
      <c r="H185" s="17"/>
      <c r="I185" s="17"/>
    </row>
    <row r="186" spans="1:9" ht="12.75">
      <c r="A186" s="22"/>
      <c r="B186" s="29"/>
      <c r="C186" s="10" t="str">
        <f t="shared" si="0"/>
        <v> --</v>
      </c>
      <c r="D186" s="17"/>
      <c r="E186" s="17"/>
      <c r="F186" s="17"/>
      <c r="G186" s="17"/>
      <c r="H186" s="17"/>
      <c r="I186" s="17"/>
    </row>
    <row r="187" spans="1:9" ht="12.75">
      <c r="A187" s="22"/>
      <c r="B187" s="29"/>
      <c r="C187" s="10" t="str">
        <f t="shared" si="0"/>
        <v> --</v>
      </c>
      <c r="D187" s="17"/>
      <c r="E187" s="17"/>
      <c r="F187" s="17"/>
      <c r="G187" s="17"/>
      <c r="H187" s="17"/>
      <c r="I187" s="17"/>
    </row>
    <row r="188" spans="1:9" ht="12.75">
      <c r="A188" s="22"/>
      <c r="B188" s="29"/>
      <c r="C188" s="10" t="str">
        <f t="shared" si="0"/>
        <v> --</v>
      </c>
      <c r="D188" s="17"/>
      <c r="E188" s="17"/>
      <c r="F188" s="17"/>
      <c r="G188" s="17"/>
      <c r="H188" s="17"/>
      <c r="I188" s="17"/>
    </row>
    <row r="189" spans="1:9" ht="12.75">
      <c r="A189" s="22"/>
      <c r="B189" s="29"/>
      <c r="C189" s="10" t="str">
        <f t="shared" si="0"/>
        <v> --</v>
      </c>
      <c r="D189" s="17"/>
      <c r="E189" s="17"/>
      <c r="F189" s="17"/>
      <c r="G189" s="17"/>
      <c r="H189" s="17"/>
      <c r="I189" s="17"/>
    </row>
    <row r="190" spans="1:9" ht="12.75">
      <c r="A190" s="22"/>
      <c r="B190" s="29"/>
      <c r="C190" s="10" t="str">
        <f t="shared" si="0"/>
        <v> --</v>
      </c>
      <c r="D190" s="17"/>
      <c r="E190" s="17"/>
      <c r="F190" s="17"/>
      <c r="G190" s="17"/>
      <c r="H190" s="17"/>
      <c r="I190" s="17"/>
    </row>
    <row r="191" spans="1:9" ht="12.75">
      <c r="A191" s="22"/>
      <c r="B191" s="29"/>
      <c r="C191" s="10" t="str">
        <f t="shared" si="0"/>
        <v> --</v>
      </c>
      <c r="D191" s="17"/>
      <c r="E191" s="17"/>
      <c r="F191" s="17"/>
      <c r="G191" s="17"/>
      <c r="H191" s="17"/>
      <c r="I191" s="17"/>
    </row>
    <row r="192" spans="1:9" ht="12.75">
      <c r="A192" s="22"/>
      <c r="B192" s="29"/>
      <c r="C192" s="10" t="str">
        <f t="shared" si="0"/>
        <v> --</v>
      </c>
      <c r="D192" s="17"/>
      <c r="E192" s="17"/>
      <c r="F192" s="17"/>
      <c r="G192" s="17"/>
      <c r="H192" s="17"/>
      <c r="I192" s="17"/>
    </row>
    <row r="193" spans="1:9" ht="12.75">
      <c r="A193" s="22"/>
      <c r="B193" s="29"/>
      <c r="C193" s="10" t="str">
        <f t="shared" si="0"/>
        <v> --</v>
      </c>
      <c r="D193" s="17"/>
      <c r="E193" s="17"/>
      <c r="F193" s="17"/>
      <c r="G193" s="17"/>
      <c r="H193" s="17"/>
      <c r="I193" s="17"/>
    </row>
    <row r="194" spans="1:9" ht="12.75">
      <c r="A194" s="22"/>
      <c r="B194" s="29"/>
      <c r="C194" s="10" t="str">
        <f t="shared" si="0"/>
        <v> --</v>
      </c>
      <c r="D194" s="17"/>
      <c r="E194" s="17"/>
      <c r="F194" s="17"/>
      <c r="G194" s="17"/>
      <c r="H194" s="17"/>
      <c r="I194" s="17"/>
    </row>
    <row r="195" spans="1:9" ht="12.75">
      <c r="A195" s="22"/>
      <c r="B195" s="29"/>
      <c r="C195" s="10" t="str">
        <f t="shared" si="0"/>
        <v> --</v>
      </c>
      <c r="D195" s="17"/>
      <c r="E195" s="17"/>
      <c r="F195" s="17"/>
      <c r="G195" s="17"/>
      <c r="H195" s="17"/>
      <c r="I195" s="17"/>
    </row>
    <row r="196" spans="1:9" ht="12.75">
      <c r="A196" s="22"/>
      <c r="B196" s="29"/>
      <c r="C196" s="10" t="str">
        <f t="shared" si="0"/>
        <v> --</v>
      </c>
      <c r="D196" s="17"/>
      <c r="E196" s="17"/>
      <c r="F196" s="17"/>
      <c r="G196" s="17"/>
      <c r="H196" s="17"/>
      <c r="I196" s="17"/>
    </row>
    <row r="197" spans="1:9" ht="12.75">
      <c r="A197" s="22"/>
      <c r="B197" s="29"/>
      <c r="C197" s="10" t="str">
        <f t="shared" si="0"/>
        <v> --</v>
      </c>
      <c r="D197" s="17"/>
      <c r="E197" s="17"/>
      <c r="F197" s="17"/>
      <c r="G197" s="17"/>
      <c r="H197" s="17"/>
      <c r="I197" s="17"/>
    </row>
    <row r="198" spans="1:9" ht="12.75">
      <c r="A198" s="22"/>
      <c r="B198" s="29"/>
      <c r="C198" s="10" t="str">
        <f t="shared" si="0"/>
        <v> --</v>
      </c>
      <c r="D198" s="17"/>
      <c r="E198" s="17"/>
      <c r="F198" s="17"/>
      <c r="G198" s="17"/>
      <c r="H198" s="17"/>
      <c r="I198" s="17"/>
    </row>
    <row r="199" spans="1:9" ht="12.75">
      <c r="A199" s="22"/>
      <c r="B199" s="29"/>
      <c r="C199" s="10" t="str">
        <f t="shared" si="0"/>
        <v> --</v>
      </c>
      <c r="D199" s="17"/>
      <c r="E199" s="17"/>
      <c r="F199" s="17"/>
      <c r="G199" s="17"/>
      <c r="H199" s="17"/>
      <c r="I199" s="17"/>
    </row>
    <row r="200" spans="1:9" ht="12.75">
      <c r="A200" s="22"/>
      <c r="B200" s="29"/>
      <c r="C200" s="10" t="str">
        <f t="shared" si="0"/>
        <v> --</v>
      </c>
      <c r="D200" s="17"/>
      <c r="E200" s="17"/>
      <c r="F200" s="17"/>
      <c r="G200" s="17"/>
      <c r="H200" s="17"/>
      <c r="I200" s="17"/>
    </row>
    <row r="201" spans="1:9" ht="12.75">
      <c r="A201" s="22"/>
      <c r="B201" s="29"/>
      <c r="C201" s="10" t="str">
        <f t="shared" si="0"/>
        <v> --</v>
      </c>
      <c r="D201" s="17"/>
      <c r="E201" s="17"/>
      <c r="F201" s="17"/>
      <c r="G201" s="17"/>
      <c r="H201" s="17"/>
      <c r="I201" s="17"/>
    </row>
    <row r="202" spans="1:9" ht="12.75">
      <c r="A202" s="22"/>
      <c r="B202" s="29"/>
      <c r="C202" s="10" t="str">
        <f t="shared" si="0"/>
        <v> --</v>
      </c>
      <c r="D202" s="17"/>
      <c r="E202" s="17"/>
      <c r="F202" s="17"/>
      <c r="G202" s="17"/>
      <c r="H202" s="17"/>
      <c r="I202" s="17"/>
    </row>
    <row r="203" spans="1:9" ht="12.75">
      <c r="A203" s="22"/>
      <c r="B203" s="29"/>
      <c r="C203" s="10" t="str">
        <f t="shared" si="0"/>
        <v> --</v>
      </c>
      <c r="D203" s="17"/>
      <c r="E203" s="17"/>
      <c r="F203" s="17"/>
      <c r="G203" s="17"/>
      <c r="H203" s="17"/>
      <c r="I203" s="17"/>
    </row>
    <row r="204" spans="1:9" ht="12.75">
      <c r="A204" s="22"/>
      <c r="B204" s="29"/>
      <c r="C204" s="10" t="str">
        <f t="shared" si="0"/>
        <v> --</v>
      </c>
      <c r="D204" s="17"/>
      <c r="E204" s="17"/>
      <c r="F204" s="17"/>
      <c r="G204" s="17"/>
      <c r="H204" s="17"/>
      <c r="I204" s="17"/>
    </row>
    <row r="205" spans="1:9" ht="12.75">
      <c r="A205" s="22"/>
      <c r="B205" s="29"/>
      <c r="C205" s="10" t="str">
        <f t="shared" si="0"/>
        <v> --</v>
      </c>
      <c r="D205" s="17"/>
      <c r="E205" s="17"/>
      <c r="F205" s="17"/>
      <c r="G205" s="17"/>
      <c r="H205" s="17"/>
      <c r="I205" s="17"/>
    </row>
    <row r="206" spans="1:9" ht="12.75">
      <c r="A206" s="22"/>
      <c r="B206" s="29"/>
      <c r="C206" s="10" t="str">
        <f t="shared" si="0"/>
        <v> --</v>
      </c>
      <c r="D206" s="17"/>
      <c r="E206" s="17"/>
      <c r="F206" s="17"/>
      <c r="G206" s="17"/>
      <c r="H206" s="17"/>
      <c r="I206" s="17"/>
    </row>
    <row r="207" spans="1:9" ht="12.75">
      <c r="A207" s="22"/>
      <c r="B207" s="29"/>
      <c r="C207" s="10" t="str">
        <f t="shared" si="0"/>
        <v> --</v>
      </c>
      <c r="D207" s="17"/>
      <c r="E207" s="17"/>
      <c r="F207" s="17"/>
      <c r="G207" s="17"/>
      <c r="H207" s="17"/>
      <c r="I207" s="17"/>
    </row>
    <row r="208" spans="1:9" ht="12.75">
      <c r="A208" s="22"/>
      <c r="B208" s="29"/>
      <c r="C208" s="10" t="str">
        <f t="shared" si="0"/>
        <v> --</v>
      </c>
      <c r="D208" s="17"/>
      <c r="E208" s="17"/>
      <c r="F208" s="17"/>
      <c r="G208" s="17"/>
      <c r="H208" s="17"/>
      <c r="I208" s="17"/>
    </row>
    <row r="209" spans="1:9" ht="12.75">
      <c r="A209" s="22"/>
      <c r="B209" s="29"/>
      <c r="C209" s="10" t="str">
        <f t="shared" si="0"/>
        <v> --</v>
      </c>
      <c r="D209" s="17"/>
      <c r="E209" s="17"/>
      <c r="F209" s="17"/>
      <c r="G209" s="17"/>
      <c r="H209" s="17"/>
      <c r="I209" s="17"/>
    </row>
    <row r="210" spans="1:9" ht="12.75">
      <c r="A210" s="22"/>
      <c r="B210" s="29"/>
      <c r="C210" s="10" t="str">
        <f t="shared" si="0"/>
        <v> --</v>
      </c>
      <c r="D210" s="17"/>
      <c r="E210" s="17"/>
      <c r="F210" s="17"/>
      <c r="G210" s="17"/>
      <c r="H210" s="17"/>
      <c r="I210" s="17"/>
    </row>
    <row r="211" spans="1:9" ht="12.75">
      <c r="A211" s="22"/>
      <c r="B211" s="29"/>
      <c r="C211" s="10" t="str">
        <f t="shared" si="0"/>
        <v> --</v>
      </c>
      <c r="D211" s="17"/>
      <c r="E211" s="17"/>
      <c r="F211" s="17"/>
      <c r="G211" s="17"/>
      <c r="H211" s="17"/>
      <c r="I211" s="17"/>
    </row>
    <row r="212" spans="1:9" ht="12.75">
      <c r="A212" s="22"/>
      <c r="B212" s="29"/>
      <c r="C212" s="10" t="str">
        <f t="shared" si="0"/>
        <v> --</v>
      </c>
      <c r="D212" s="17"/>
      <c r="E212" s="17"/>
      <c r="F212" s="17"/>
      <c r="G212" s="17"/>
      <c r="H212" s="17"/>
      <c r="I212" s="17"/>
    </row>
    <row r="213" spans="1:9" ht="12.75">
      <c r="A213" s="22"/>
      <c r="B213" s="29"/>
      <c r="C213" s="10" t="str">
        <f t="shared" si="0"/>
        <v> --</v>
      </c>
      <c r="D213" s="17"/>
      <c r="E213" s="17"/>
      <c r="F213" s="17"/>
      <c r="G213" s="17"/>
      <c r="H213" s="17"/>
      <c r="I213" s="17"/>
    </row>
    <row r="214" spans="1:9" ht="12.75">
      <c r="A214" s="22"/>
      <c r="B214" s="29"/>
      <c r="C214" s="10" t="str">
        <f t="shared" si="0"/>
        <v> --</v>
      </c>
      <c r="D214" s="17"/>
      <c r="E214" s="17"/>
      <c r="F214" s="17"/>
      <c r="G214" s="17"/>
      <c r="H214" s="17"/>
      <c r="I214" s="17"/>
    </row>
    <row r="215" spans="1:9" ht="12.75">
      <c r="A215" s="22"/>
      <c r="B215" s="29"/>
      <c r="C215" s="10" t="str">
        <f t="shared" si="0"/>
        <v> --</v>
      </c>
      <c r="D215" s="17"/>
      <c r="E215" s="17"/>
      <c r="F215" s="17"/>
      <c r="G215" s="17"/>
      <c r="H215" s="17"/>
      <c r="I215" s="17"/>
    </row>
    <row r="216" spans="1:9" ht="12.75">
      <c r="A216" s="22"/>
      <c r="B216" s="29"/>
      <c r="C216" s="10" t="str">
        <f t="shared" si="0"/>
        <v> --</v>
      </c>
      <c r="D216" s="17"/>
      <c r="E216" s="17"/>
      <c r="F216" s="17"/>
      <c r="G216" s="17"/>
      <c r="H216" s="17"/>
      <c r="I216" s="17"/>
    </row>
    <row r="217" spans="1:9" ht="12.75">
      <c r="A217" s="22"/>
      <c r="B217" s="29"/>
      <c r="C217" s="10" t="str">
        <f t="shared" si="0"/>
        <v> --</v>
      </c>
      <c r="D217" s="17"/>
      <c r="E217" s="17"/>
      <c r="F217" s="17"/>
      <c r="G217" s="17"/>
      <c r="H217" s="17"/>
      <c r="I217" s="17"/>
    </row>
    <row r="218" spans="1:9" ht="12.75">
      <c r="A218" s="22"/>
      <c r="B218" s="29"/>
      <c r="C218" s="10" t="str">
        <f t="shared" si="0"/>
        <v> --</v>
      </c>
      <c r="D218" s="17"/>
      <c r="E218" s="17"/>
      <c r="F218" s="17"/>
      <c r="G218" s="17"/>
      <c r="H218" s="17"/>
      <c r="I218" s="17"/>
    </row>
    <row r="219" spans="1:9" ht="12.75">
      <c r="A219" s="22"/>
      <c r="B219" s="29"/>
      <c r="C219" s="10" t="str">
        <f t="shared" si="0"/>
        <v> --</v>
      </c>
      <c r="D219" s="17"/>
      <c r="E219" s="17"/>
      <c r="F219" s="17"/>
      <c r="G219" s="17"/>
      <c r="H219" s="17"/>
      <c r="I219" s="17"/>
    </row>
    <row r="220" spans="1:9" ht="12.75">
      <c r="A220" s="22"/>
      <c r="B220" s="29"/>
      <c r="C220" s="10" t="str">
        <f t="shared" si="0"/>
        <v> --</v>
      </c>
      <c r="D220" s="17"/>
      <c r="E220" s="17"/>
      <c r="F220" s="17"/>
      <c r="G220" s="17"/>
      <c r="H220" s="17"/>
      <c r="I220" s="17"/>
    </row>
    <row r="221" spans="1:9" ht="12.75">
      <c r="A221" s="22"/>
      <c r="B221" s="29"/>
      <c r="C221" s="10" t="str">
        <f t="shared" si="0"/>
        <v> --</v>
      </c>
      <c r="D221" s="17"/>
      <c r="E221" s="17"/>
      <c r="F221" s="17"/>
      <c r="G221" s="17"/>
      <c r="H221" s="17"/>
      <c r="I221" s="17"/>
    </row>
    <row r="222" spans="1:9" ht="12.75">
      <c r="A222" s="22"/>
      <c r="B222" s="29"/>
      <c r="C222" s="10" t="str">
        <f t="shared" si="0"/>
        <v> --</v>
      </c>
      <c r="D222" s="17"/>
      <c r="E222" s="17"/>
      <c r="F222" s="17"/>
      <c r="G222" s="17"/>
      <c r="H222" s="17"/>
      <c r="I222" s="17"/>
    </row>
    <row r="223" spans="1:9" ht="12.75">
      <c r="A223" s="22"/>
      <c r="B223" s="29"/>
      <c r="C223" s="10" t="str">
        <f t="shared" si="0"/>
        <v> --</v>
      </c>
      <c r="D223" s="17"/>
      <c r="E223" s="17"/>
      <c r="F223" s="17"/>
      <c r="G223" s="17"/>
      <c r="H223" s="17"/>
      <c r="I223" s="17"/>
    </row>
    <row r="224" spans="1:9" ht="12.75">
      <c r="A224" s="22"/>
      <c r="B224" s="29"/>
      <c r="C224" s="10" t="str">
        <f t="shared" si="0"/>
        <v> --</v>
      </c>
      <c r="D224" s="17"/>
      <c r="E224" s="17"/>
      <c r="F224" s="17"/>
      <c r="G224" s="17"/>
      <c r="H224" s="17"/>
      <c r="I224" s="17"/>
    </row>
    <row r="225" spans="1:9" ht="12.75">
      <c r="A225" s="22"/>
      <c r="B225" s="29"/>
      <c r="C225" s="10" t="str">
        <f t="shared" si="0"/>
        <v> --</v>
      </c>
      <c r="D225" s="17"/>
      <c r="E225" s="17"/>
      <c r="F225" s="17"/>
      <c r="G225" s="17"/>
      <c r="H225" s="17"/>
      <c r="I225" s="17"/>
    </row>
    <row r="226" spans="1:9" ht="12.75">
      <c r="A226" s="22"/>
      <c r="B226" s="29"/>
      <c r="C226" s="10" t="str">
        <f t="shared" si="0"/>
        <v> --</v>
      </c>
      <c r="D226" s="17"/>
      <c r="E226" s="17"/>
      <c r="F226" s="17"/>
      <c r="G226" s="17"/>
      <c r="H226" s="17"/>
      <c r="I226" s="17"/>
    </row>
    <row r="227" spans="1:9" ht="12.75">
      <c r="A227" s="22"/>
      <c r="B227" s="29"/>
      <c r="C227" s="10" t="str">
        <f t="shared" si="0"/>
        <v> --</v>
      </c>
      <c r="D227" s="17"/>
      <c r="E227" s="17"/>
      <c r="F227" s="17"/>
      <c r="G227" s="17"/>
      <c r="H227" s="17"/>
      <c r="I227" s="17"/>
    </row>
    <row r="228" spans="1:9" ht="12.75">
      <c r="A228" s="22"/>
      <c r="B228" s="29"/>
      <c r="C228" s="10" t="str">
        <f t="shared" si="0"/>
        <v> --</v>
      </c>
      <c r="D228" s="17"/>
      <c r="E228" s="17"/>
      <c r="F228" s="17"/>
      <c r="G228" s="17"/>
      <c r="H228" s="17"/>
      <c r="I228" s="17"/>
    </row>
    <row r="229" spans="1:9" ht="12.75">
      <c r="A229" s="22"/>
      <c r="B229" s="29"/>
      <c r="C229" s="10" t="str">
        <f t="shared" si="0"/>
        <v> --</v>
      </c>
      <c r="D229" s="17"/>
      <c r="E229" s="17"/>
      <c r="F229" s="17"/>
      <c r="G229" s="17"/>
      <c r="H229" s="17"/>
      <c r="I229" s="17"/>
    </row>
    <row r="230" spans="1:9" ht="12.75">
      <c r="A230" s="22"/>
      <c r="B230" s="29"/>
      <c r="C230" s="10" t="str">
        <f t="shared" si="0"/>
        <v> --</v>
      </c>
      <c r="D230" s="17"/>
      <c r="E230" s="17"/>
      <c r="F230" s="17"/>
      <c r="G230" s="17"/>
      <c r="H230" s="17"/>
      <c r="I230" s="17"/>
    </row>
    <row r="231" spans="1:9" ht="12.75">
      <c r="A231" s="22"/>
      <c r="B231" s="29"/>
      <c r="C231" s="10" t="str">
        <f t="shared" si="0"/>
        <v> --</v>
      </c>
      <c r="D231" s="17"/>
      <c r="E231" s="17"/>
      <c r="F231" s="17"/>
      <c r="G231" s="17"/>
      <c r="H231" s="17"/>
      <c r="I231" s="17"/>
    </row>
    <row r="232" spans="1:9" ht="12.75">
      <c r="A232" s="22"/>
      <c r="B232" s="29"/>
      <c r="C232" s="10" t="str">
        <f t="shared" si="0"/>
        <v> --</v>
      </c>
      <c r="D232" s="17"/>
      <c r="E232" s="17"/>
      <c r="F232" s="17"/>
      <c r="G232" s="17"/>
      <c r="H232" s="17"/>
      <c r="I232" s="17"/>
    </row>
    <row r="233" spans="1:9" ht="12.75">
      <c r="A233" s="22"/>
      <c r="B233" s="29"/>
      <c r="C233" s="10" t="str">
        <f t="shared" si="0"/>
        <v> --</v>
      </c>
      <c r="D233" s="17"/>
      <c r="E233" s="17"/>
      <c r="F233" s="17"/>
      <c r="G233" s="17"/>
      <c r="H233" s="17"/>
      <c r="I233" s="17"/>
    </row>
    <row r="234" spans="1:9" ht="12.75">
      <c r="A234" s="22"/>
      <c r="B234" s="29"/>
      <c r="C234" s="10" t="str">
        <f t="shared" si="0"/>
        <v> --</v>
      </c>
      <c r="D234" s="17"/>
      <c r="E234" s="17"/>
      <c r="F234" s="17"/>
      <c r="G234" s="17"/>
      <c r="H234" s="17"/>
      <c r="I234" s="17"/>
    </row>
    <row r="235" spans="1:9" ht="12.75">
      <c r="A235" s="22"/>
      <c r="B235" s="29"/>
      <c r="C235" s="10" t="str">
        <f t="shared" si="0"/>
        <v> --</v>
      </c>
      <c r="D235" s="17"/>
      <c r="E235" s="17"/>
      <c r="F235" s="17"/>
      <c r="G235" s="17"/>
      <c r="H235" s="17"/>
      <c r="I235" s="17"/>
    </row>
    <row r="236" spans="1:9" ht="12.75">
      <c r="A236" s="22"/>
      <c r="B236" s="29"/>
      <c r="C236" s="10" t="str">
        <f t="shared" si="0"/>
        <v> --</v>
      </c>
      <c r="D236" s="17"/>
      <c r="E236" s="17"/>
      <c r="F236" s="17"/>
      <c r="G236" s="17"/>
      <c r="H236" s="17"/>
      <c r="I236" s="17"/>
    </row>
    <row r="237" spans="1:9" ht="12.75">
      <c r="A237" s="22"/>
      <c r="B237" s="29"/>
      <c r="C237" s="10" t="str">
        <f t="shared" si="0"/>
        <v> --</v>
      </c>
      <c r="D237" s="17"/>
      <c r="E237" s="17"/>
      <c r="F237" s="17"/>
      <c r="G237" s="17"/>
      <c r="H237" s="17"/>
      <c r="I237" s="17"/>
    </row>
    <row r="238" spans="1:9" ht="12.75">
      <c r="A238" s="22"/>
      <c r="B238" s="29"/>
      <c r="C238" s="10" t="str">
        <f t="shared" si="0"/>
        <v> --</v>
      </c>
      <c r="D238" s="17"/>
      <c r="E238" s="17"/>
      <c r="F238" s="17"/>
      <c r="G238" s="17"/>
      <c r="H238" s="17"/>
      <c r="I238" s="17"/>
    </row>
    <row r="239" spans="1:9" ht="12.75">
      <c r="A239" s="22"/>
      <c r="B239" s="29"/>
      <c r="C239" s="10" t="str">
        <f t="shared" si="0"/>
        <v> --</v>
      </c>
      <c r="D239" s="17"/>
      <c r="E239" s="17"/>
      <c r="F239" s="17"/>
      <c r="G239" s="17"/>
      <c r="H239" s="17"/>
      <c r="I239" s="17"/>
    </row>
    <row r="240" spans="1:9" ht="12.75">
      <c r="A240" s="22"/>
      <c r="B240" s="29"/>
      <c r="C240" s="10" t="str">
        <f t="shared" si="0"/>
        <v> --</v>
      </c>
      <c r="D240" s="17"/>
      <c r="E240" s="17"/>
      <c r="F240" s="17"/>
      <c r="G240" s="17"/>
      <c r="H240" s="17"/>
      <c r="I240" s="17"/>
    </row>
    <row r="241" spans="1:9" ht="12.75">
      <c r="A241" s="22"/>
      <c r="B241" s="29"/>
      <c r="C241" s="10" t="str">
        <f t="shared" si="0"/>
        <v> --</v>
      </c>
      <c r="D241" s="17"/>
      <c r="E241" s="17"/>
      <c r="F241" s="17"/>
      <c r="G241" s="17"/>
      <c r="H241" s="17"/>
      <c r="I241" s="17"/>
    </row>
    <row r="242" spans="1:9" ht="12.75">
      <c r="A242" s="22"/>
      <c r="B242" s="29"/>
      <c r="C242" s="10" t="str">
        <f t="shared" si="0"/>
        <v> --</v>
      </c>
      <c r="D242" s="17"/>
      <c r="E242" s="17"/>
      <c r="F242" s="17"/>
      <c r="G242" s="17"/>
      <c r="H242" s="17"/>
      <c r="I242" s="17"/>
    </row>
    <row r="243" spans="1:9" ht="12.75">
      <c r="A243" s="22"/>
      <c r="B243" s="29"/>
      <c r="C243" s="10" t="str">
        <f t="shared" si="0"/>
        <v> --</v>
      </c>
      <c r="D243" s="17"/>
      <c r="E243" s="17"/>
      <c r="F243" s="17"/>
      <c r="G243" s="17"/>
      <c r="H243" s="17"/>
      <c r="I243" s="17"/>
    </row>
    <row r="244" spans="1:9" ht="12.75">
      <c r="A244" s="22"/>
      <c r="B244" s="29"/>
      <c r="C244" s="10" t="str">
        <f t="shared" si="0"/>
        <v> --</v>
      </c>
      <c r="D244" s="17"/>
      <c r="E244" s="17"/>
      <c r="F244" s="17"/>
      <c r="G244" s="17"/>
      <c r="H244" s="17"/>
      <c r="I244" s="17"/>
    </row>
    <row r="245" spans="1:9" ht="12.75">
      <c r="A245" s="22"/>
      <c r="B245" s="29"/>
      <c r="C245" s="10" t="str">
        <f t="shared" si="0"/>
        <v> --</v>
      </c>
      <c r="D245" s="17"/>
      <c r="E245" s="17"/>
      <c r="F245" s="17"/>
      <c r="G245" s="17"/>
      <c r="H245" s="17"/>
      <c r="I245" s="17"/>
    </row>
    <row r="246" spans="1:9" ht="12.75">
      <c r="A246" s="22"/>
      <c r="B246" s="29"/>
      <c r="C246" s="10" t="str">
        <f t="shared" si="0"/>
        <v> --</v>
      </c>
      <c r="D246" s="17"/>
      <c r="E246" s="17"/>
      <c r="F246" s="17"/>
      <c r="G246" s="17"/>
      <c r="H246" s="17"/>
      <c r="I246" s="17"/>
    </row>
    <row r="247" spans="1:9" ht="12.75">
      <c r="A247" s="22"/>
      <c r="B247" s="29"/>
      <c r="C247" s="10" t="str">
        <f t="shared" si="0"/>
        <v> --</v>
      </c>
      <c r="D247" s="17"/>
      <c r="E247" s="17"/>
      <c r="F247" s="17"/>
      <c r="G247" s="17"/>
      <c r="H247" s="17"/>
      <c r="I247" s="17"/>
    </row>
    <row r="248" spans="1:9" ht="12.75">
      <c r="A248" s="22"/>
      <c r="B248" s="29"/>
      <c r="C248" s="10" t="str">
        <f t="shared" si="0"/>
        <v> --</v>
      </c>
      <c r="D248" s="17"/>
      <c r="E248" s="17"/>
      <c r="F248" s="17"/>
      <c r="G248" s="17"/>
      <c r="H248" s="17"/>
      <c r="I248" s="17"/>
    </row>
    <row r="249" spans="1:9" ht="12.75">
      <c r="A249" s="22"/>
      <c r="B249" s="29"/>
      <c r="C249" s="10" t="str">
        <f t="shared" si="0"/>
        <v> --</v>
      </c>
      <c r="D249" s="17"/>
      <c r="E249" s="17"/>
      <c r="F249" s="17"/>
      <c r="G249" s="17"/>
      <c r="H249" s="17"/>
      <c r="I249" s="17"/>
    </row>
    <row r="250" spans="1:9" ht="12.75">
      <c r="A250" s="22"/>
      <c r="B250" s="29"/>
      <c r="C250" s="10" t="str">
        <f t="shared" si="0"/>
        <v> --</v>
      </c>
      <c r="D250" s="17"/>
      <c r="E250" s="17"/>
      <c r="F250" s="17"/>
      <c r="G250" s="17"/>
      <c r="H250" s="17"/>
      <c r="I250" s="17"/>
    </row>
    <row r="251" spans="1:9" ht="12.75">
      <c r="A251" s="22"/>
      <c r="B251" s="29"/>
      <c r="C251" s="10" t="str">
        <f t="shared" si="0"/>
        <v> --</v>
      </c>
      <c r="D251" s="17"/>
      <c r="E251" s="17"/>
      <c r="F251" s="17"/>
      <c r="G251" s="17"/>
      <c r="H251" s="17"/>
      <c r="I251" s="17"/>
    </row>
    <row r="252" spans="1:9" ht="12.75">
      <c r="A252" s="22"/>
      <c r="B252" s="29"/>
      <c r="C252" s="10" t="str">
        <f t="shared" si="0"/>
        <v> --</v>
      </c>
      <c r="D252" s="17"/>
      <c r="E252" s="17"/>
      <c r="F252" s="17"/>
      <c r="G252" s="17"/>
      <c r="H252" s="17"/>
      <c r="I252" s="17"/>
    </row>
    <row r="253" spans="1:9" ht="12.75">
      <c r="A253" s="22"/>
      <c r="B253" s="29"/>
      <c r="C253" s="10" t="str">
        <f t="shared" si="0"/>
        <v> --</v>
      </c>
      <c r="D253" s="17"/>
      <c r="E253" s="17"/>
      <c r="F253" s="17"/>
      <c r="G253" s="17"/>
      <c r="H253" s="17"/>
      <c r="I253" s="17"/>
    </row>
    <row r="254" spans="1:9" ht="12.75">
      <c r="A254" s="22"/>
      <c r="B254" s="29"/>
      <c r="C254" s="10" t="str">
        <f t="shared" si="0"/>
        <v> --</v>
      </c>
      <c r="D254" s="17"/>
      <c r="E254" s="17"/>
      <c r="F254" s="17"/>
      <c r="G254" s="17"/>
      <c r="H254" s="17"/>
      <c r="I254" s="17"/>
    </row>
    <row r="255" spans="1:9" ht="12.75">
      <c r="A255" s="22"/>
      <c r="B255" s="29"/>
      <c r="C255" s="10" t="str">
        <f t="shared" si="0"/>
        <v> --</v>
      </c>
      <c r="D255" s="17"/>
      <c r="E255" s="17"/>
      <c r="F255" s="17"/>
      <c r="G255" s="17"/>
      <c r="H255" s="17"/>
      <c r="I255" s="17"/>
    </row>
    <row r="256" spans="1:9" ht="12.75">
      <c r="A256" s="22"/>
      <c r="B256" s="29"/>
      <c r="C256" s="10" t="str">
        <f t="shared" si="0"/>
        <v> --</v>
      </c>
      <c r="D256" s="17"/>
      <c r="E256" s="17"/>
      <c r="F256" s="17"/>
      <c r="G256" s="17"/>
      <c r="H256" s="17"/>
      <c r="I256" s="17"/>
    </row>
    <row r="257" spans="1:9" ht="12.75">
      <c r="A257" s="22"/>
      <c r="B257" s="29"/>
      <c r="C257" s="10" t="str">
        <f t="shared" si="0"/>
        <v> --</v>
      </c>
      <c r="D257" s="17"/>
      <c r="E257" s="17"/>
      <c r="F257" s="17"/>
      <c r="G257" s="17"/>
      <c r="H257" s="17"/>
      <c r="I257" s="17"/>
    </row>
    <row r="258" spans="1:9" ht="12.75">
      <c r="A258" s="22"/>
      <c r="B258" s="29"/>
      <c r="C258" s="10" t="str">
        <f t="shared" si="0"/>
        <v> --</v>
      </c>
      <c r="D258" s="17"/>
      <c r="E258" s="17"/>
      <c r="F258" s="17"/>
      <c r="G258" s="17"/>
      <c r="H258" s="17"/>
      <c r="I258" s="17"/>
    </row>
    <row r="259" spans="1:9" ht="12.75">
      <c r="A259" s="22"/>
      <c r="B259" s="29"/>
      <c r="C259" s="10" t="str">
        <f t="shared" si="0"/>
        <v> --</v>
      </c>
      <c r="D259" s="17"/>
      <c r="E259" s="17"/>
      <c r="F259" s="17"/>
      <c r="G259" s="17"/>
      <c r="H259" s="17"/>
      <c r="I259" s="17"/>
    </row>
    <row r="260" spans="1:9" ht="12.75">
      <c r="A260" s="22"/>
      <c r="B260" s="29"/>
      <c r="C260" s="10" t="str">
        <f t="shared" si="0"/>
        <v> --</v>
      </c>
      <c r="D260" s="17"/>
      <c r="E260" s="17"/>
      <c r="F260" s="17"/>
      <c r="G260" s="17"/>
      <c r="H260" s="17"/>
      <c r="I260" s="17"/>
    </row>
    <row r="261" spans="1:9" ht="12.75">
      <c r="A261" s="22"/>
      <c r="B261" s="29"/>
      <c r="C261" s="10" t="str">
        <f t="shared" si="0"/>
        <v> --</v>
      </c>
      <c r="D261" s="17"/>
      <c r="E261" s="17"/>
      <c r="F261" s="17"/>
      <c r="G261" s="17"/>
      <c r="H261" s="17"/>
      <c r="I261" s="17"/>
    </row>
    <row r="262" spans="1:9" ht="12.75">
      <c r="A262" s="22"/>
      <c r="B262" s="29"/>
      <c r="C262" s="10" t="str">
        <f aca="true" t="shared" si="2" ref="C262:C292">VLOOKUP(B262,VarList,2,FALSE)</f>
        <v> --</v>
      </c>
      <c r="D262" s="17"/>
      <c r="E262" s="17"/>
      <c r="F262" s="17"/>
      <c r="G262" s="17"/>
      <c r="H262" s="17"/>
      <c r="I262" s="17"/>
    </row>
    <row r="263" spans="1:9" ht="12.75">
      <c r="A263" s="22"/>
      <c r="B263" s="29"/>
      <c r="C263" s="10" t="str">
        <f t="shared" si="2"/>
        <v> --</v>
      </c>
      <c r="D263" s="17"/>
      <c r="E263" s="17"/>
      <c r="F263" s="17"/>
      <c r="G263" s="17"/>
      <c r="H263" s="17"/>
      <c r="I263" s="17"/>
    </row>
    <row r="264" spans="1:9" ht="12.75">
      <c r="A264" s="22"/>
      <c r="B264" s="29"/>
      <c r="C264" s="10" t="str">
        <f t="shared" si="2"/>
        <v> --</v>
      </c>
      <c r="D264" s="17"/>
      <c r="E264" s="17"/>
      <c r="F264" s="17"/>
      <c r="G264" s="17"/>
      <c r="H264" s="17"/>
      <c r="I264" s="17"/>
    </row>
    <row r="265" spans="1:9" ht="12.75">
      <c r="A265" s="22"/>
      <c r="B265" s="29"/>
      <c r="C265" s="10" t="str">
        <f t="shared" si="2"/>
        <v> --</v>
      </c>
      <c r="D265" s="17"/>
      <c r="E265" s="17"/>
      <c r="F265" s="17"/>
      <c r="G265" s="17"/>
      <c r="H265" s="17"/>
      <c r="I265" s="17"/>
    </row>
    <row r="266" spans="1:9" ht="12.75">
      <c r="A266" s="22"/>
      <c r="B266" s="29"/>
      <c r="C266" s="10" t="str">
        <f t="shared" si="2"/>
        <v> --</v>
      </c>
      <c r="D266" s="17"/>
      <c r="E266" s="17"/>
      <c r="F266" s="17"/>
      <c r="G266" s="17"/>
      <c r="H266" s="17"/>
      <c r="I266" s="17"/>
    </row>
    <row r="267" spans="1:9" ht="12.75">
      <c r="A267" s="22"/>
      <c r="B267" s="29"/>
      <c r="C267" s="10" t="str">
        <f t="shared" si="2"/>
        <v> --</v>
      </c>
      <c r="D267" s="17"/>
      <c r="E267" s="17"/>
      <c r="F267" s="17"/>
      <c r="G267" s="17"/>
      <c r="H267" s="17"/>
      <c r="I267" s="17"/>
    </row>
    <row r="268" spans="1:9" ht="12.75">
      <c r="A268" s="22"/>
      <c r="B268" s="29"/>
      <c r="C268" s="10" t="str">
        <f t="shared" si="2"/>
        <v> --</v>
      </c>
      <c r="D268" s="17"/>
      <c r="E268" s="17"/>
      <c r="F268" s="17"/>
      <c r="G268" s="17"/>
      <c r="H268" s="17"/>
      <c r="I268" s="17"/>
    </row>
    <row r="269" spans="1:9" ht="12.75">
      <c r="A269" s="22"/>
      <c r="B269" s="29"/>
      <c r="C269" s="10" t="str">
        <f t="shared" si="2"/>
        <v> --</v>
      </c>
      <c r="D269" s="17"/>
      <c r="E269" s="17"/>
      <c r="F269" s="17"/>
      <c r="G269" s="17"/>
      <c r="H269" s="17"/>
      <c r="I269" s="17"/>
    </row>
    <row r="270" spans="1:9" ht="12.75">
      <c r="A270" s="22"/>
      <c r="B270" s="29"/>
      <c r="C270" s="10" t="str">
        <f t="shared" si="2"/>
        <v> --</v>
      </c>
      <c r="D270" s="17"/>
      <c r="E270" s="17"/>
      <c r="F270" s="17"/>
      <c r="G270" s="17"/>
      <c r="H270" s="17"/>
      <c r="I270" s="17"/>
    </row>
    <row r="271" spans="1:9" ht="12.75">
      <c r="A271" s="22"/>
      <c r="B271" s="29"/>
      <c r="C271" s="10" t="str">
        <f t="shared" si="2"/>
        <v> --</v>
      </c>
      <c r="D271" s="17"/>
      <c r="E271" s="17"/>
      <c r="F271" s="17"/>
      <c r="G271" s="17"/>
      <c r="H271" s="17"/>
      <c r="I271" s="17"/>
    </row>
    <row r="272" spans="1:9" ht="12.75">
      <c r="A272" s="22"/>
      <c r="B272" s="29"/>
      <c r="C272" s="10" t="str">
        <f t="shared" si="2"/>
        <v> --</v>
      </c>
      <c r="D272" s="17"/>
      <c r="E272" s="17"/>
      <c r="F272" s="17"/>
      <c r="G272" s="17"/>
      <c r="H272" s="17"/>
      <c r="I272" s="17"/>
    </row>
    <row r="273" spans="1:9" ht="12.75">
      <c r="A273" s="22"/>
      <c r="B273" s="29"/>
      <c r="C273" s="10" t="str">
        <f t="shared" si="2"/>
        <v> --</v>
      </c>
      <c r="D273" s="17"/>
      <c r="E273" s="17"/>
      <c r="F273" s="17"/>
      <c r="G273" s="17"/>
      <c r="H273" s="17"/>
      <c r="I273" s="17"/>
    </row>
    <row r="274" spans="1:9" ht="12.75">
      <c r="A274" s="22"/>
      <c r="B274" s="29"/>
      <c r="C274" s="10" t="str">
        <f t="shared" si="2"/>
        <v> --</v>
      </c>
      <c r="D274" s="17"/>
      <c r="E274" s="17"/>
      <c r="F274" s="17"/>
      <c r="G274" s="17"/>
      <c r="H274" s="17"/>
      <c r="I274" s="17"/>
    </row>
    <row r="275" spans="1:9" ht="12.75">
      <c r="A275" s="22"/>
      <c r="B275" s="29"/>
      <c r="C275" s="10" t="str">
        <f t="shared" si="2"/>
        <v> --</v>
      </c>
      <c r="D275" s="17"/>
      <c r="E275" s="17"/>
      <c r="F275" s="17"/>
      <c r="G275" s="17"/>
      <c r="H275" s="17"/>
      <c r="I275" s="17"/>
    </row>
    <row r="276" spans="1:9" ht="12.75">
      <c r="A276" s="22"/>
      <c r="B276" s="29"/>
      <c r="C276" s="10" t="str">
        <f t="shared" si="2"/>
        <v> --</v>
      </c>
      <c r="D276" s="17"/>
      <c r="E276" s="17"/>
      <c r="F276" s="17"/>
      <c r="G276" s="17"/>
      <c r="H276" s="17"/>
      <c r="I276" s="17"/>
    </row>
    <row r="277" spans="1:9" ht="12.75">
      <c r="A277" s="22"/>
      <c r="B277" s="29"/>
      <c r="C277" s="10" t="str">
        <f t="shared" si="2"/>
        <v> --</v>
      </c>
      <c r="D277" s="17"/>
      <c r="E277" s="17"/>
      <c r="F277" s="17"/>
      <c r="G277" s="17"/>
      <c r="H277" s="17"/>
      <c r="I277" s="17"/>
    </row>
    <row r="278" spans="1:9" ht="12.75">
      <c r="A278" s="22"/>
      <c r="B278" s="29"/>
      <c r="C278" s="10" t="str">
        <f t="shared" si="2"/>
        <v> --</v>
      </c>
      <c r="D278" s="17"/>
      <c r="E278" s="17"/>
      <c r="F278" s="17"/>
      <c r="G278" s="17"/>
      <c r="H278" s="17"/>
      <c r="I278" s="17"/>
    </row>
    <row r="279" spans="1:9" ht="12.75">
      <c r="A279" s="22"/>
      <c r="B279" s="29"/>
      <c r="C279" s="10" t="str">
        <f t="shared" si="2"/>
        <v> --</v>
      </c>
      <c r="D279" s="17"/>
      <c r="E279" s="17"/>
      <c r="F279" s="17"/>
      <c r="G279" s="17"/>
      <c r="H279" s="17"/>
      <c r="I279" s="17"/>
    </row>
    <row r="280" spans="1:9" ht="12.75">
      <c r="A280" s="22"/>
      <c r="B280" s="29"/>
      <c r="C280" s="10" t="str">
        <f t="shared" si="2"/>
        <v> --</v>
      </c>
      <c r="D280" s="17"/>
      <c r="E280" s="17"/>
      <c r="F280" s="17"/>
      <c r="G280" s="17"/>
      <c r="H280" s="17"/>
      <c r="I280" s="17"/>
    </row>
    <row r="281" spans="1:9" ht="12.75">
      <c r="A281" s="22"/>
      <c r="B281" s="29"/>
      <c r="C281" s="10" t="str">
        <f t="shared" si="2"/>
        <v> --</v>
      </c>
      <c r="D281" s="17"/>
      <c r="E281" s="17"/>
      <c r="F281" s="17"/>
      <c r="G281" s="17"/>
      <c r="H281" s="17"/>
      <c r="I281" s="17"/>
    </row>
    <row r="282" spans="1:9" ht="12.75">
      <c r="A282" s="22"/>
      <c r="B282" s="29"/>
      <c r="C282" s="10" t="str">
        <f t="shared" si="2"/>
        <v> --</v>
      </c>
      <c r="D282" s="17"/>
      <c r="E282" s="17"/>
      <c r="F282" s="17"/>
      <c r="G282" s="17"/>
      <c r="H282" s="17"/>
      <c r="I282" s="17"/>
    </row>
    <row r="283" spans="1:9" ht="12.75">
      <c r="A283" s="22"/>
      <c r="B283" s="29"/>
      <c r="C283" s="10" t="str">
        <f t="shared" si="2"/>
        <v> --</v>
      </c>
      <c r="D283" s="17"/>
      <c r="E283" s="17"/>
      <c r="F283" s="17"/>
      <c r="G283" s="17"/>
      <c r="H283" s="17"/>
      <c r="I283" s="17"/>
    </row>
    <row r="284" spans="1:9" ht="12.75">
      <c r="A284" s="22"/>
      <c r="B284" s="29"/>
      <c r="C284" s="10" t="str">
        <f t="shared" si="2"/>
        <v> --</v>
      </c>
      <c r="D284" s="17"/>
      <c r="E284" s="17"/>
      <c r="F284" s="17"/>
      <c r="G284" s="17"/>
      <c r="H284" s="17"/>
      <c r="I284" s="17"/>
    </row>
    <row r="285" spans="1:9" ht="12.75">
      <c r="A285" s="22"/>
      <c r="B285" s="29"/>
      <c r="C285" s="10" t="str">
        <f t="shared" si="2"/>
        <v> --</v>
      </c>
      <c r="D285" s="17"/>
      <c r="E285" s="17"/>
      <c r="F285" s="17"/>
      <c r="G285" s="17"/>
      <c r="H285" s="17"/>
      <c r="I285" s="17"/>
    </row>
    <row r="286" spans="1:9" ht="12.75">
      <c r="A286" s="22"/>
      <c r="B286" s="29"/>
      <c r="C286" s="10" t="str">
        <f t="shared" si="2"/>
        <v> --</v>
      </c>
      <c r="D286" s="17"/>
      <c r="E286" s="17"/>
      <c r="F286" s="17"/>
      <c r="G286" s="17"/>
      <c r="H286" s="17"/>
      <c r="I286" s="17"/>
    </row>
    <row r="287" spans="1:9" ht="12.75">
      <c r="A287" s="22"/>
      <c r="B287" s="29"/>
      <c r="C287" s="10" t="str">
        <f t="shared" si="2"/>
        <v> --</v>
      </c>
      <c r="D287" s="17"/>
      <c r="E287" s="17"/>
      <c r="F287" s="17"/>
      <c r="G287" s="17"/>
      <c r="H287" s="17"/>
      <c r="I287" s="17"/>
    </row>
    <row r="288" spans="1:9" ht="12.75">
      <c r="A288" s="22"/>
      <c r="B288" s="29"/>
      <c r="C288" s="10" t="str">
        <f t="shared" si="2"/>
        <v> --</v>
      </c>
      <c r="D288" s="17"/>
      <c r="E288" s="17"/>
      <c r="F288" s="17"/>
      <c r="G288" s="17"/>
      <c r="H288" s="17"/>
      <c r="I288" s="17"/>
    </row>
    <row r="289" spans="1:9" ht="12.75">
      <c r="A289" s="22"/>
      <c r="B289" s="29"/>
      <c r="C289" s="10" t="str">
        <f t="shared" si="2"/>
        <v> --</v>
      </c>
      <c r="D289" s="17"/>
      <c r="E289" s="17"/>
      <c r="F289" s="17"/>
      <c r="G289" s="17"/>
      <c r="H289" s="17"/>
      <c r="I289" s="17"/>
    </row>
    <row r="290" spans="1:9" ht="12.75">
      <c r="A290" s="22"/>
      <c r="B290" s="29"/>
      <c r="C290" s="10" t="str">
        <f t="shared" si="2"/>
        <v> --</v>
      </c>
      <c r="D290" s="17"/>
      <c r="E290" s="17"/>
      <c r="F290" s="17"/>
      <c r="G290" s="17"/>
      <c r="H290" s="17"/>
      <c r="I290" s="17"/>
    </row>
    <row r="291" spans="1:9" ht="12.75">
      <c r="A291" s="22"/>
      <c r="B291" s="29"/>
      <c r="C291" s="10" t="str">
        <f t="shared" si="2"/>
        <v> --</v>
      </c>
      <c r="D291" s="17"/>
      <c r="E291" s="17"/>
      <c r="F291" s="17"/>
      <c r="G291" s="17"/>
      <c r="H291" s="17"/>
      <c r="I291" s="17"/>
    </row>
    <row r="292" spans="1:9" ht="12.75">
      <c r="A292" s="22"/>
      <c r="B292" s="29"/>
      <c r="C292" s="10" t="str">
        <f t="shared" si="2"/>
        <v> --</v>
      </c>
      <c r="D292" s="20"/>
      <c r="E292" s="20"/>
      <c r="F292" s="20"/>
      <c r="G292" s="20"/>
      <c r="H292" s="20"/>
      <c r="I292" s="20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</sheetData>
  <sheetProtection password="DEFD" sheet="1" objects="1" scenarios="1"/>
  <mergeCells count="4">
    <mergeCell ref="F6:F8"/>
    <mergeCell ref="G7:G8"/>
    <mergeCell ref="D6:D8"/>
    <mergeCell ref="E6:E8"/>
  </mergeCells>
  <dataValidations count="5">
    <dataValidation type="list" allowBlank="1" showInputMessage="1" showErrorMessage="1" sqref="B9:B292">
      <formula1>VarNames</formula1>
    </dataValidation>
    <dataValidation type="whole" allowBlank="1" showInputMessage="1" showErrorMessage="1" promptTitle="Acceptable Entries" prompt="1992&#10;1992,1994,1997&#10;1992-2001&#10;or combination of above&#10;Must be in chronological order!" sqref="A10:A292">
      <formula1>1750</formula1>
      <formula2>2300</formula2>
    </dataValidation>
    <dataValidation allowBlank="1" showInputMessage="1" showErrorMessage="1" promptTitle="Acceptable Entries" prompt="1992&#10;1992,1994,1997&#10;1992-2001&#10;or combination of above&#10;Must be in chronological order!&#10;" sqref="A9"/>
    <dataValidation type="list" showInputMessage="1" showErrorMessage="1" sqref="C1">
      <formula1>Countries</formula1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1.28125" style="0" bestFit="1" customWidth="1"/>
    <col min="3" max="3" width="10.28125" style="0" customWidth="1"/>
  </cols>
  <sheetData>
    <row r="3" spans="1:8" ht="12.75">
      <c r="A3" s="6" t="s">
        <v>139</v>
      </c>
      <c r="B3" s="6" t="s">
        <v>3</v>
      </c>
      <c r="C3" s="6" t="s">
        <v>4</v>
      </c>
      <c r="D3" s="6" t="s">
        <v>159</v>
      </c>
      <c r="E3" s="42" t="s">
        <v>123</v>
      </c>
      <c r="F3" s="42"/>
      <c r="G3" s="42"/>
      <c r="H3" s="6" t="s">
        <v>136</v>
      </c>
    </row>
    <row r="4" spans="1:8" ht="12.75">
      <c r="A4" t="s">
        <v>144</v>
      </c>
      <c r="B4" t="s">
        <v>98</v>
      </c>
      <c r="C4" t="s">
        <v>100</v>
      </c>
      <c r="D4" t="s">
        <v>159</v>
      </c>
      <c r="E4">
        <v>66</v>
      </c>
      <c r="F4" t="s">
        <v>105</v>
      </c>
      <c r="G4" t="s">
        <v>115</v>
      </c>
      <c r="H4" t="s">
        <v>137</v>
      </c>
    </row>
    <row r="5" spans="1:8" ht="12.75">
      <c r="A5" t="s">
        <v>619</v>
      </c>
      <c r="B5" t="s">
        <v>97</v>
      </c>
      <c r="C5" t="s">
        <v>101</v>
      </c>
      <c r="D5" t="s">
        <v>160</v>
      </c>
      <c r="E5">
        <v>71</v>
      </c>
      <c r="F5" t="s">
        <v>106</v>
      </c>
      <c r="G5" t="s">
        <v>115</v>
      </c>
      <c r="H5" t="s">
        <v>138</v>
      </c>
    </row>
    <row r="6" spans="1:8" ht="12.75">
      <c r="A6" t="s">
        <v>140</v>
      </c>
      <c r="B6" t="s">
        <v>158</v>
      </c>
      <c r="C6" t="s">
        <v>102</v>
      </c>
      <c r="E6">
        <v>76</v>
      </c>
      <c r="F6" t="s">
        <v>107</v>
      </c>
      <c r="G6" t="s">
        <v>115</v>
      </c>
      <c r="H6" t="s">
        <v>382</v>
      </c>
    </row>
    <row r="7" spans="1:7" ht="12.75">
      <c r="A7" t="s">
        <v>141</v>
      </c>
      <c r="B7" t="s">
        <v>99</v>
      </c>
      <c r="C7" t="s">
        <v>103</v>
      </c>
      <c r="E7">
        <v>81</v>
      </c>
      <c r="F7" t="s">
        <v>108</v>
      </c>
      <c r="G7" t="s">
        <v>115</v>
      </c>
    </row>
    <row r="8" spans="1:7" ht="12.75">
      <c r="A8" t="s">
        <v>383</v>
      </c>
      <c r="B8" t="s">
        <v>157</v>
      </c>
      <c r="C8" t="s">
        <v>104</v>
      </c>
      <c r="E8">
        <v>86</v>
      </c>
      <c r="F8" t="s">
        <v>109</v>
      </c>
      <c r="G8" t="s">
        <v>115</v>
      </c>
    </row>
    <row r="9" spans="1:7" ht="12.75">
      <c r="A9" t="s">
        <v>620</v>
      </c>
      <c r="B9" t="s">
        <v>156</v>
      </c>
      <c r="E9">
        <v>91</v>
      </c>
      <c r="F9" t="s">
        <v>110</v>
      </c>
      <c r="G9" t="s">
        <v>115</v>
      </c>
    </row>
    <row r="10" spans="1:7" ht="12.75">
      <c r="A10" t="s">
        <v>623</v>
      </c>
      <c r="E10">
        <v>96</v>
      </c>
      <c r="F10" t="s">
        <v>111</v>
      </c>
      <c r="G10" t="s">
        <v>115</v>
      </c>
    </row>
    <row r="11" spans="1:7" ht="12.75">
      <c r="A11" t="s">
        <v>143</v>
      </c>
      <c r="E11">
        <v>101</v>
      </c>
      <c r="F11" t="s">
        <v>112</v>
      </c>
      <c r="G11" t="s">
        <v>115</v>
      </c>
    </row>
    <row r="12" spans="1:7" ht="12.75">
      <c r="A12" t="s">
        <v>384</v>
      </c>
      <c r="E12">
        <v>106</v>
      </c>
      <c r="F12" t="s">
        <v>113</v>
      </c>
      <c r="G12" t="s">
        <v>115</v>
      </c>
    </row>
    <row r="13" spans="1:7" ht="12.75">
      <c r="A13" t="s">
        <v>142</v>
      </c>
      <c r="E13">
        <v>111</v>
      </c>
      <c r="F13" t="s">
        <v>114</v>
      </c>
      <c r="G13" t="s">
        <v>115</v>
      </c>
    </row>
    <row r="14" spans="1:7" ht="12.75">
      <c r="A14" t="s">
        <v>96</v>
      </c>
      <c r="E14">
        <v>14</v>
      </c>
      <c r="F14" t="s">
        <v>105</v>
      </c>
      <c r="G14" t="s">
        <v>119</v>
      </c>
    </row>
    <row r="15" spans="1:7" ht="12.75">
      <c r="A15" t="s">
        <v>385</v>
      </c>
      <c r="E15">
        <v>15</v>
      </c>
      <c r="F15" t="s">
        <v>106</v>
      </c>
      <c r="G15" t="s">
        <v>119</v>
      </c>
    </row>
    <row r="16" spans="1:7" ht="12.75">
      <c r="A16" t="s">
        <v>621</v>
      </c>
      <c r="E16">
        <v>16</v>
      </c>
      <c r="F16" t="s">
        <v>107</v>
      </c>
      <c r="G16" t="s">
        <v>119</v>
      </c>
    </row>
    <row r="17" spans="1:7" ht="12.75">
      <c r="A17" t="s">
        <v>571</v>
      </c>
      <c r="E17">
        <v>17</v>
      </c>
      <c r="F17" t="s">
        <v>108</v>
      </c>
      <c r="G17" t="s">
        <v>119</v>
      </c>
    </row>
    <row r="18" spans="1:7" ht="12.75">
      <c r="A18" t="s">
        <v>622</v>
      </c>
      <c r="E18">
        <v>18</v>
      </c>
      <c r="F18" t="s">
        <v>109</v>
      </c>
      <c r="G18" t="s">
        <v>119</v>
      </c>
    </row>
    <row r="19" spans="1:7" ht="12.75">
      <c r="A19" t="s">
        <v>145</v>
      </c>
      <c r="E19">
        <v>19</v>
      </c>
      <c r="F19" t="s">
        <v>110</v>
      </c>
      <c r="G19" t="s">
        <v>119</v>
      </c>
    </row>
    <row r="20" spans="1:7" ht="12.75">
      <c r="A20" t="s">
        <v>146</v>
      </c>
      <c r="E20">
        <v>20</v>
      </c>
      <c r="F20" t="s">
        <v>111</v>
      </c>
      <c r="G20" t="s">
        <v>119</v>
      </c>
    </row>
    <row r="21" spans="1:7" ht="12.75">
      <c r="A21" t="s">
        <v>386</v>
      </c>
      <c r="E21">
        <v>21</v>
      </c>
      <c r="F21" t="s">
        <v>112</v>
      </c>
      <c r="G21" t="s">
        <v>119</v>
      </c>
    </row>
    <row r="22" spans="1:7" ht="12.75">
      <c r="A22" t="s">
        <v>147</v>
      </c>
      <c r="E22">
        <v>22</v>
      </c>
      <c r="F22" t="s">
        <v>113</v>
      </c>
      <c r="G22" t="s">
        <v>119</v>
      </c>
    </row>
    <row r="23" spans="5:7" ht="12.75">
      <c r="E23">
        <v>23</v>
      </c>
      <c r="F23" t="s">
        <v>114</v>
      </c>
      <c r="G23" t="s">
        <v>119</v>
      </c>
    </row>
    <row r="24" spans="5:7" ht="12.75">
      <c r="E24">
        <v>0</v>
      </c>
      <c r="F24" t="s">
        <v>121</v>
      </c>
      <c r="G24" t="s">
        <v>121</v>
      </c>
    </row>
  </sheetData>
  <sheetProtection password="DEFD" sheet="1" objects="1" scenarios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23"/>
  <sheetViews>
    <sheetView zoomScalePageLayoutView="0" workbookViewId="0" topLeftCell="A1">
      <selection activeCell="C153" sqref="C153"/>
    </sheetView>
  </sheetViews>
  <sheetFormatPr defaultColWidth="9.140625" defaultRowHeight="12.75"/>
  <cols>
    <col min="1" max="1" width="10.7109375" style="0" bestFit="1" customWidth="1"/>
    <col min="3" max="3" width="60.8515625" style="0" bestFit="1" customWidth="1"/>
  </cols>
  <sheetData>
    <row r="3" spans="1:3" ht="12.75">
      <c r="A3" s="6" t="s">
        <v>127</v>
      </c>
      <c r="B3" s="6" t="s">
        <v>2</v>
      </c>
      <c r="C3" s="6" t="s">
        <v>124</v>
      </c>
    </row>
    <row r="4" spans="1:3" ht="12.75">
      <c r="A4" s="11"/>
      <c r="B4" s="11">
        <v>0</v>
      </c>
      <c r="C4" s="12" t="s">
        <v>181</v>
      </c>
    </row>
    <row r="5" spans="1:3" ht="12.75">
      <c r="A5" s="26">
        <v>100000</v>
      </c>
      <c r="B5" t="s">
        <v>129</v>
      </c>
      <c r="C5" t="s">
        <v>182</v>
      </c>
    </row>
    <row r="6" spans="1:3" ht="12.75">
      <c r="A6" s="26">
        <v>110000</v>
      </c>
      <c r="B6" t="s">
        <v>130</v>
      </c>
      <c r="C6" t="s">
        <v>183</v>
      </c>
    </row>
    <row r="7" spans="1:3" ht="12.75">
      <c r="A7" s="7">
        <v>111000</v>
      </c>
      <c r="B7" t="s">
        <v>131</v>
      </c>
      <c r="C7" t="s">
        <v>184</v>
      </c>
    </row>
    <row r="8" spans="1:3" ht="12.75">
      <c r="A8" s="7">
        <v>111100</v>
      </c>
      <c r="B8" t="s">
        <v>132</v>
      </c>
      <c r="C8" t="s">
        <v>185</v>
      </c>
    </row>
    <row r="9" spans="1:3" ht="12.75">
      <c r="A9" s="7">
        <v>111110</v>
      </c>
      <c r="B9" t="s">
        <v>387</v>
      </c>
      <c r="C9" t="s">
        <v>388</v>
      </c>
    </row>
    <row r="10" spans="1:3" ht="12.75">
      <c r="A10" s="7">
        <v>111120</v>
      </c>
      <c r="B10" t="s">
        <v>389</v>
      </c>
      <c r="C10" t="s">
        <v>390</v>
      </c>
    </row>
    <row r="11" spans="1:3" ht="12.75">
      <c r="A11" s="7">
        <v>111200</v>
      </c>
      <c r="B11" t="s">
        <v>133</v>
      </c>
      <c r="C11" t="s">
        <v>186</v>
      </c>
    </row>
    <row r="12" spans="1:3" ht="12.75">
      <c r="A12" s="7">
        <v>111210</v>
      </c>
      <c r="B12" t="s">
        <v>391</v>
      </c>
      <c r="C12" t="s">
        <v>392</v>
      </c>
    </row>
    <row r="13" spans="1:3" ht="12.75">
      <c r="A13" s="7">
        <v>111220</v>
      </c>
      <c r="B13" t="s">
        <v>393</v>
      </c>
      <c r="C13" t="s">
        <v>394</v>
      </c>
    </row>
    <row r="14" spans="1:3" ht="12.75">
      <c r="A14" s="7">
        <v>111300</v>
      </c>
      <c r="B14" t="s">
        <v>265</v>
      </c>
      <c r="C14" t="s">
        <v>266</v>
      </c>
    </row>
    <row r="15" spans="1:3" ht="12.75">
      <c r="A15" s="7">
        <v>111310</v>
      </c>
      <c r="B15" t="s">
        <v>395</v>
      </c>
      <c r="C15" t="s">
        <v>396</v>
      </c>
    </row>
    <row r="16" spans="1:3" ht="12.75">
      <c r="A16" s="7">
        <v>111320</v>
      </c>
      <c r="B16" t="s">
        <v>397</v>
      </c>
      <c r="C16" t="s">
        <v>398</v>
      </c>
    </row>
    <row r="17" spans="1:3" ht="12.75">
      <c r="A17" s="7">
        <v>112000</v>
      </c>
      <c r="B17" t="s">
        <v>187</v>
      </c>
      <c r="C17" t="s">
        <v>188</v>
      </c>
    </row>
    <row r="18" spans="1:3" ht="12.75">
      <c r="A18" s="7">
        <v>112100</v>
      </c>
      <c r="B18" t="s">
        <v>189</v>
      </c>
      <c r="C18" t="s">
        <v>267</v>
      </c>
    </row>
    <row r="19" spans="1:3" ht="12.75">
      <c r="A19" s="7">
        <v>112110</v>
      </c>
      <c r="B19" t="s">
        <v>399</v>
      </c>
      <c r="C19" t="s">
        <v>400</v>
      </c>
    </row>
    <row r="20" spans="1:3" ht="12.75">
      <c r="A20" s="7">
        <v>112120</v>
      </c>
      <c r="B20" t="s">
        <v>401</v>
      </c>
      <c r="C20" t="s">
        <v>402</v>
      </c>
    </row>
    <row r="21" spans="1:3" ht="12.75">
      <c r="A21" s="7">
        <v>112200</v>
      </c>
      <c r="B21" t="s">
        <v>190</v>
      </c>
      <c r="C21" t="s">
        <v>268</v>
      </c>
    </row>
    <row r="22" spans="1:3" ht="12.75">
      <c r="A22" s="7">
        <v>112210</v>
      </c>
      <c r="B22" t="s">
        <v>405</v>
      </c>
      <c r="C22" t="s">
        <v>403</v>
      </c>
    </row>
    <row r="23" spans="1:3" ht="12.75">
      <c r="A23" s="7">
        <v>112220</v>
      </c>
      <c r="B23" t="s">
        <v>404</v>
      </c>
      <c r="C23" t="s">
        <v>406</v>
      </c>
    </row>
    <row r="24" spans="1:3" ht="12.75">
      <c r="A24" s="7">
        <v>112300</v>
      </c>
      <c r="B24" t="s">
        <v>572</v>
      </c>
      <c r="C24" t="s">
        <v>578</v>
      </c>
    </row>
    <row r="25" spans="1:3" ht="12.75">
      <c r="A25" s="7">
        <v>112310</v>
      </c>
      <c r="B25" t="s">
        <v>573</v>
      </c>
      <c r="C25" t="s">
        <v>579</v>
      </c>
    </row>
    <row r="26" spans="1:3" ht="12.75">
      <c r="A26" s="7">
        <v>112320</v>
      </c>
      <c r="B26" t="s">
        <v>574</v>
      </c>
      <c r="C26" t="s">
        <v>580</v>
      </c>
    </row>
    <row r="27" spans="1:3" ht="12.75">
      <c r="A27" s="7">
        <v>112400</v>
      </c>
      <c r="B27" t="s">
        <v>575</v>
      </c>
      <c r="C27" t="s">
        <v>581</v>
      </c>
    </row>
    <row r="28" spans="1:3" ht="12.75">
      <c r="A28" s="7">
        <v>112410</v>
      </c>
      <c r="B28" t="s">
        <v>576</v>
      </c>
      <c r="C28" t="s">
        <v>582</v>
      </c>
    </row>
    <row r="29" spans="1:3" ht="12.75">
      <c r="A29" s="7">
        <v>112420</v>
      </c>
      <c r="B29" t="s">
        <v>577</v>
      </c>
      <c r="C29" t="s">
        <v>583</v>
      </c>
    </row>
    <row r="30" spans="1:3" ht="12.75">
      <c r="A30" s="7">
        <v>112900</v>
      </c>
      <c r="B30" t="s">
        <v>269</v>
      </c>
      <c r="C30" t="s">
        <v>191</v>
      </c>
    </row>
    <row r="31" spans="1:3" ht="12.75">
      <c r="A31" s="7">
        <v>112910</v>
      </c>
      <c r="B31" t="s">
        <v>407</v>
      </c>
      <c r="C31" t="s">
        <v>408</v>
      </c>
    </row>
    <row r="32" spans="1:3" ht="12.75">
      <c r="A32" s="7">
        <v>112920</v>
      </c>
      <c r="B32" t="s">
        <v>409</v>
      </c>
      <c r="C32" t="s">
        <v>410</v>
      </c>
    </row>
    <row r="33" spans="1:3" ht="12.75">
      <c r="A33" s="26">
        <v>120000</v>
      </c>
      <c r="B33" t="s">
        <v>154</v>
      </c>
      <c r="C33" t="s">
        <v>192</v>
      </c>
    </row>
    <row r="34" spans="1:3" ht="12.75">
      <c r="A34" s="7">
        <v>121000</v>
      </c>
      <c r="B34" t="s">
        <v>155</v>
      </c>
      <c r="C34" t="s">
        <v>193</v>
      </c>
    </row>
    <row r="35" spans="1:3" ht="12.75">
      <c r="A35" s="7">
        <v>122000</v>
      </c>
      <c r="B35" t="s">
        <v>194</v>
      </c>
      <c r="C35" t="s">
        <v>411</v>
      </c>
    </row>
    <row r="36" spans="1:3" ht="12.75">
      <c r="A36" s="7">
        <v>122100</v>
      </c>
      <c r="B36" t="s">
        <v>195</v>
      </c>
      <c r="C36" t="s">
        <v>412</v>
      </c>
    </row>
    <row r="37" spans="1:3" ht="12.75">
      <c r="A37" s="7">
        <v>122200</v>
      </c>
      <c r="B37" t="s">
        <v>196</v>
      </c>
      <c r="C37" t="s">
        <v>413</v>
      </c>
    </row>
    <row r="38" spans="1:3" ht="12.75">
      <c r="A38" s="7">
        <v>122300</v>
      </c>
      <c r="B38" t="s">
        <v>197</v>
      </c>
      <c r="C38" t="s">
        <v>414</v>
      </c>
    </row>
    <row r="39" spans="1:3" ht="12.75">
      <c r="A39" s="7">
        <v>122400</v>
      </c>
      <c r="B39" t="s">
        <v>270</v>
      </c>
      <c r="C39" t="s">
        <v>415</v>
      </c>
    </row>
    <row r="40" spans="1:3" ht="12.75">
      <c r="A40" s="7">
        <v>123000</v>
      </c>
      <c r="B40" t="s">
        <v>198</v>
      </c>
      <c r="C40" t="s">
        <v>416</v>
      </c>
    </row>
    <row r="41" spans="1:3" ht="12.75">
      <c r="A41" s="7">
        <v>124000</v>
      </c>
      <c r="B41" t="s">
        <v>271</v>
      </c>
      <c r="C41" t="s">
        <v>199</v>
      </c>
    </row>
    <row r="42" spans="1:3" ht="12.75">
      <c r="A42" s="7">
        <v>200000</v>
      </c>
      <c r="B42" t="s">
        <v>417</v>
      </c>
      <c r="C42" t="s">
        <v>418</v>
      </c>
    </row>
    <row r="43" spans="1:3" ht="12.75">
      <c r="A43" s="7">
        <v>210000</v>
      </c>
      <c r="B43" t="s">
        <v>200</v>
      </c>
      <c r="C43" t="s">
        <v>419</v>
      </c>
    </row>
    <row r="44" spans="1:3" ht="12.75">
      <c r="A44" s="7">
        <v>211000</v>
      </c>
      <c r="B44" t="s">
        <v>568</v>
      </c>
      <c r="C44" t="s">
        <v>569</v>
      </c>
    </row>
    <row r="45" spans="1:3" ht="12.75">
      <c r="A45" s="7">
        <v>211100</v>
      </c>
      <c r="B45" t="s">
        <v>420</v>
      </c>
      <c r="C45" t="s">
        <v>421</v>
      </c>
    </row>
    <row r="46" spans="1:3" ht="12.75">
      <c r="A46" s="7">
        <v>211110</v>
      </c>
      <c r="B46" t="s">
        <v>422</v>
      </c>
      <c r="C46" t="s">
        <v>423</v>
      </c>
    </row>
    <row r="47" spans="1:3" ht="12.75">
      <c r="A47" s="7">
        <v>211111</v>
      </c>
      <c r="B47" t="s">
        <v>424</v>
      </c>
      <c r="C47" t="s">
        <v>425</v>
      </c>
    </row>
    <row r="48" spans="1:3" ht="12.75">
      <c r="A48" s="7">
        <v>211113</v>
      </c>
      <c r="B48" t="s">
        <v>566</v>
      </c>
      <c r="C48" t="s">
        <v>427</v>
      </c>
    </row>
    <row r="49" spans="1:3" ht="12.75">
      <c r="A49" s="7">
        <v>211115</v>
      </c>
      <c r="B49" t="s">
        <v>567</v>
      </c>
      <c r="C49" t="s">
        <v>426</v>
      </c>
    </row>
    <row r="50" spans="1:3" ht="12.75">
      <c r="A50" s="7">
        <v>211117</v>
      </c>
      <c r="B50" t="s">
        <v>428</v>
      </c>
      <c r="C50" t="s">
        <v>429</v>
      </c>
    </row>
    <row r="51" spans="1:3" ht="12.75">
      <c r="A51" s="7">
        <v>211119</v>
      </c>
      <c r="B51" t="s">
        <v>430</v>
      </c>
      <c r="C51" t="s">
        <v>201</v>
      </c>
    </row>
    <row r="52" spans="1:3" ht="12.75">
      <c r="A52" s="7">
        <v>211130</v>
      </c>
      <c r="B52" t="s">
        <v>584</v>
      </c>
      <c r="C52" t="s">
        <v>431</v>
      </c>
    </row>
    <row r="53" spans="1:3" ht="12.75">
      <c r="A53" s="27">
        <v>211130.1</v>
      </c>
      <c r="B53" t="s">
        <v>585</v>
      </c>
      <c r="C53" t="s">
        <v>432</v>
      </c>
    </row>
    <row r="54" spans="1:3" ht="12.75">
      <c r="A54" s="27">
        <v>211130.2</v>
      </c>
      <c r="B54" t="s">
        <v>586</v>
      </c>
      <c r="C54" t="s">
        <v>433</v>
      </c>
    </row>
    <row r="55" spans="1:3" ht="12.75">
      <c r="A55" s="7">
        <v>211150</v>
      </c>
      <c r="B55" t="s">
        <v>435</v>
      </c>
      <c r="C55" t="s">
        <v>434</v>
      </c>
    </row>
    <row r="56" spans="1:3" ht="12.75">
      <c r="A56" s="27">
        <v>211150.1</v>
      </c>
      <c r="B56" t="s">
        <v>436</v>
      </c>
      <c r="C56" t="s">
        <v>437</v>
      </c>
    </row>
    <row r="57" spans="1:3" ht="12.75">
      <c r="A57" s="27">
        <v>211150.2</v>
      </c>
      <c r="B57" t="s">
        <v>438</v>
      </c>
      <c r="C57" t="s">
        <v>439</v>
      </c>
    </row>
    <row r="58" spans="1:3" ht="12.75">
      <c r="A58" s="7">
        <v>211500</v>
      </c>
      <c r="B58" t="s">
        <v>440</v>
      </c>
      <c r="C58" t="s">
        <v>441</v>
      </c>
    </row>
    <row r="59" spans="1:3" ht="12.75">
      <c r="A59" s="26">
        <v>211510</v>
      </c>
      <c r="B59" t="s">
        <v>442</v>
      </c>
      <c r="C59" t="s">
        <v>443</v>
      </c>
    </row>
    <row r="60" spans="1:3" ht="12.75">
      <c r="A60" s="26">
        <v>211511</v>
      </c>
      <c r="B60" t="s">
        <v>444</v>
      </c>
      <c r="C60" t="s">
        <v>445</v>
      </c>
    </row>
    <row r="61" spans="1:3" ht="12.75">
      <c r="A61" s="7">
        <v>211513</v>
      </c>
      <c r="B61" t="s">
        <v>446</v>
      </c>
      <c r="C61" t="s">
        <v>447</v>
      </c>
    </row>
    <row r="62" spans="1:3" ht="12.75">
      <c r="A62" s="7">
        <v>211515</v>
      </c>
      <c r="B62" t="s">
        <v>448</v>
      </c>
      <c r="C62" t="s">
        <v>449</v>
      </c>
    </row>
    <row r="63" spans="1:3" ht="12.75">
      <c r="A63" s="7">
        <v>211517</v>
      </c>
      <c r="B63" t="s">
        <v>450</v>
      </c>
      <c r="C63" t="s">
        <v>451</v>
      </c>
    </row>
    <row r="64" spans="1:3" ht="12.75">
      <c r="A64" s="7">
        <v>211519</v>
      </c>
      <c r="B64" t="s">
        <v>452</v>
      </c>
      <c r="C64" t="s">
        <v>453</v>
      </c>
    </row>
    <row r="65" spans="1:3" ht="12.75">
      <c r="A65" s="7">
        <v>211540</v>
      </c>
      <c r="B65" t="s">
        <v>454</v>
      </c>
      <c r="C65" t="s">
        <v>455</v>
      </c>
    </row>
    <row r="66" spans="1:3" ht="12.75">
      <c r="A66" s="7">
        <v>211570</v>
      </c>
      <c r="B66" t="s">
        <v>456</v>
      </c>
      <c r="C66" t="s">
        <v>457</v>
      </c>
    </row>
    <row r="67" spans="1:3" ht="12.75">
      <c r="A67" s="7">
        <v>212000</v>
      </c>
      <c r="B67" t="s">
        <v>458</v>
      </c>
      <c r="C67" t="s">
        <v>459</v>
      </c>
    </row>
    <row r="68" spans="1:3" ht="12.75">
      <c r="A68" s="7">
        <v>212100</v>
      </c>
      <c r="B68" t="s">
        <v>460</v>
      </c>
      <c r="C68" t="s">
        <v>461</v>
      </c>
    </row>
    <row r="69" spans="1:3" ht="12.75">
      <c r="A69" s="7">
        <v>212110</v>
      </c>
      <c r="B69" t="s">
        <v>570</v>
      </c>
      <c r="C69" t="s">
        <v>462</v>
      </c>
    </row>
    <row r="70" spans="1:3" ht="12.75">
      <c r="A70" s="7">
        <v>212111</v>
      </c>
      <c r="B70" t="s">
        <v>463</v>
      </c>
      <c r="C70" t="s">
        <v>464</v>
      </c>
    </row>
    <row r="71" spans="1:3" ht="12.75">
      <c r="A71" s="7">
        <v>212114</v>
      </c>
      <c r="B71" t="s">
        <v>465</v>
      </c>
      <c r="C71" t="s">
        <v>466</v>
      </c>
    </row>
    <row r="72" spans="1:3" ht="12.75">
      <c r="A72" s="7">
        <v>212117</v>
      </c>
      <c r="B72" t="s">
        <v>467</v>
      </c>
      <c r="C72" t="s">
        <v>468</v>
      </c>
    </row>
    <row r="73" spans="1:3" ht="12.75">
      <c r="A73" s="26">
        <v>212510</v>
      </c>
      <c r="B73" t="s">
        <v>469</v>
      </c>
      <c r="C73" t="s">
        <v>470</v>
      </c>
    </row>
    <row r="74" spans="1:3" ht="12.75">
      <c r="A74" s="26">
        <v>212511</v>
      </c>
      <c r="B74" t="s">
        <v>471</v>
      </c>
      <c r="C74" t="s">
        <v>472</v>
      </c>
    </row>
    <row r="75" spans="1:3" ht="12.75">
      <c r="A75" s="27">
        <v>212511.1</v>
      </c>
      <c r="B75" t="s">
        <v>473</v>
      </c>
      <c r="C75" t="s">
        <v>475</v>
      </c>
    </row>
    <row r="76" spans="1:3" ht="12.75">
      <c r="A76" s="27">
        <v>212511.2</v>
      </c>
      <c r="B76" t="s">
        <v>474</v>
      </c>
      <c r="C76" t="s">
        <v>476</v>
      </c>
    </row>
    <row r="77" spans="1:3" ht="12.75">
      <c r="A77" s="7">
        <v>212515</v>
      </c>
      <c r="B77" t="s">
        <v>477</v>
      </c>
      <c r="C77" t="s">
        <v>478</v>
      </c>
    </row>
    <row r="78" spans="1:3" ht="12.75">
      <c r="A78" s="27">
        <v>212515.1</v>
      </c>
      <c r="B78" t="s">
        <v>479</v>
      </c>
      <c r="C78" t="s">
        <v>481</v>
      </c>
    </row>
    <row r="79" spans="1:3" ht="12.75">
      <c r="A79" s="27">
        <v>212515.2</v>
      </c>
      <c r="B79" t="s">
        <v>480</v>
      </c>
      <c r="C79" t="s">
        <v>482</v>
      </c>
    </row>
    <row r="80" spans="1:3" ht="12.75">
      <c r="A80" s="7">
        <v>212200</v>
      </c>
      <c r="B80" t="s">
        <v>483</v>
      </c>
      <c r="C80" t="s">
        <v>126</v>
      </c>
    </row>
    <row r="81" spans="1:3" ht="12.75">
      <c r="A81" s="7">
        <v>212210</v>
      </c>
      <c r="B81" t="s">
        <v>484</v>
      </c>
      <c r="C81" t="s">
        <v>485</v>
      </c>
    </row>
    <row r="82" spans="1:3" ht="12.75">
      <c r="A82" s="7">
        <v>212211</v>
      </c>
      <c r="B82" t="s">
        <v>486</v>
      </c>
      <c r="C82" t="s">
        <v>487</v>
      </c>
    </row>
    <row r="83" spans="1:3" ht="12.75">
      <c r="A83" s="7">
        <v>212214</v>
      </c>
      <c r="B83" t="s">
        <v>488</v>
      </c>
      <c r="C83" t="s">
        <v>489</v>
      </c>
    </row>
    <row r="84" spans="1:3" ht="12.75">
      <c r="A84" s="7">
        <v>212217</v>
      </c>
      <c r="B84" t="s">
        <v>490</v>
      </c>
      <c r="C84" t="s">
        <v>491</v>
      </c>
    </row>
    <row r="85" spans="1:3" ht="12.75">
      <c r="A85" s="7">
        <v>212240</v>
      </c>
      <c r="B85" t="s">
        <v>492</v>
      </c>
      <c r="C85" t="s">
        <v>493</v>
      </c>
    </row>
    <row r="86" spans="1:3" ht="12.75">
      <c r="A86" s="7">
        <v>212270</v>
      </c>
      <c r="B86" t="s">
        <v>494</v>
      </c>
      <c r="C86" t="s">
        <v>495</v>
      </c>
    </row>
    <row r="87" spans="1:3" ht="12.75">
      <c r="A87" s="7">
        <v>220000</v>
      </c>
      <c r="B87" t="s">
        <v>202</v>
      </c>
      <c r="C87" t="s">
        <v>125</v>
      </c>
    </row>
    <row r="88" spans="1:3" ht="12.75">
      <c r="A88" s="7">
        <v>221000</v>
      </c>
      <c r="B88" t="s">
        <v>203</v>
      </c>
      <c r="C88" t="s">
        <v>204</v>
      </c>
    </row>
    <row r="89" spans="1:3" ht="12.75">
      <c r="A89" s="7">
        <v>221100</v>
      </c>
      <c r="B89" t="s">
        <v>211</v>
      </c>
      <c r="C89" t="s">
        <v>496</v>
      </c>
    </row>
    <row r="90" spans="1:3" ht="12.75">
      <c r="A90" s="28">
        <v>221100.1</v>
      </c>
      <c r="B90" t="s">
        <v>497</v>
      </c>
      <c r="C90" t="s">
        <v>498</v>
      </c>
    </row>
    <row r="91" spans="1:3" ht="12.75">
      <c r="A91" s="28">
        <v>221100.2</v>
      </c>
      <c r="B91" t="s">
        <v>499</v>
      </c>
      <c r="C91" t="s">
        <v>500</v>
      </c>
    </row>
    <row r="92" spans="1:3" ht="12.75">
      <c r="A92" s="7">
        <v>221200</v>
      </c>
      <c r="B92" t="s">
        <v>210</v>
      </c>
      <c r="C92" t="s">
        <v>501</v>
      </c>
    </row>
    <row r="93" spans="1:3" ht="12.75">
      <c r="A93" s="27">
        <v>221200.1</v>
      </c>
      <c r="B93" t="s">
        <v>502</v>
      </c>
      <c r="C93" t="s">
        <v>503</v>
      </c>
    </row>
    <row r="94" spans="1:3" ht="12.75">
      <c r="A94" s="27">
        <v>221200.2</v>
      </c>
      <c r="B94" t="s">
        <v>504</v>
      </c>
      <c r="C94" t="s">
        <v>505</v>
      </c>
    </row>
    <row r="95" spans="1:3" ht="12.75">
      <c r="A95" s="7">
        <v>221300</v>
      </c>
      <c r="B95" t="s">
        <v>272</v>
      </c>
      <c r="C95" t="s">
        <v>506</v>
      </c>
    </row>
    <row r="96" spans="1:3" ht="12.75">
      <c r="A96" s="27">
        <v>221300.1</v>
      </c>
      <c r="B96" t="s">
        <v>507</v>
      </c>
      <c r="C96" t="s">
        <v>509</v>
      </c>
    </row>
    <row r="97" spans="1:3" ht="12.75">
      <c r="A97" s="27">
        <v>221300.2</v>
      </c>
      <c r="B97" t="s">
        <v>508</v>
      </c>
      <c r="C97" t="s">
        <v>510</v>
      </c>
    </row>
    <row r="98" spans="1:3" ht="12.75">
      <c r="A98" s="7">
        <v>221400</v>
      </c>
      <c r="B98" t="s">
        <v>587</v>
      </c>
      <c r="C98" t="s">
        <v>598</v>
      </c>
    </row>
    <row r="99" spans="1:3" ht="12.75">
      <c r="A99" s="27">
        <v>221400.1</v>
      </c>
      <c r="B99" t="s">
        <v>596</v>
      </c>
      <c r="C99" t="s">
        <v>599</v>
      </c>
    </row>
    <row r="100" spans="1:3" ht="12.75">
      <c r="A100" s="27">
        <v>221400.2</v>
      </c>
      <c r="B100" t="s">
        <v>597</v>
      </c>
      <c r="C100" t="s">
        <v>600</v>
      </c>
    </row>
    <row r="101" spans="1:3" ht="12.75">
      <c r="A101" s="7">
        <v>221500</v>
      </c>
      <c r="B101" t="s">
        <v>590</v>
      </c>
      <c r="C101" t="s">
        <v>591</v>
      </c>
    </row>
    <row r="102" spans="1:3" ht="12.75">
      <c r="A102" s="27">
        <v>221500.1</v>
      </c>
      <c r="B102" t="s">
        <v>592</v>
      </c>
      <c r="C102" t="s">
        <v>593</v>
      </c>
    </row>
    <row r="103" spans="1:3" ht="12.75">
      <c r="A103" s="27">
        <v>221500.2</v>
      </c>
      <c r="B103" t="s">
        <v>594</v>
      </c>
      <c r="C103" t="s">
        <v>595</v>
      </c>
    </row>
    <row r="104" spans="1:3" ht="12.75">
      <c r="A104" s="7">
        <v>221600</v>
      </c>
      <c r="B104" t="s">
        <v>588</v>
      </c>
      <c r="C104" t="s">
        <v>589</v>
      </c>
    </row>
    <row r="105" spans="1:3" ht="12.75">
      <c r="A105" s="7">
        <v>221700</v>
      </c>
      <c r="B105" t="s">
        <v>212</v>
      </c>
      <c r="C105" t="s">
        <v>222</v>
      </c>
    </row>
    <row r="106" spans="1:3" ht="12.75">
      <c r="A106" s="27">
        <v>221700.1</v>
      </c>
      <c r="B106" t="s">
        <v>511</v>
      </c>
      <c r="C106" t="s">
        <v>513</v>
      </c>
    </row>
    <row r="107" spans="1:3" ht="12.75">
      <c r="A107" s="27">
        <v>221700.2</v>
      </c>
      <c r="B107" t="s">
        <v>512</v>
      </c>
      <c r="C107" t="s">
        <v>514</v>
      </c>
    </row>
    <row r="108" spans="1:3" ht="12.75">
      <c r="A108" s="26">
        <v>221710</v>
      </c>
      <c r="B108" t="s">
        <v>213</v>
      </c>
      <c r="C108" t="s">
        <v>515</v>
      </c>
    </row>
    <row r="109" spans="1:3" ht="12.75">
      <c r="A109" s="27">
        <v>221710.1</v>
      </c>
      <c r="B109" t="s">
        <v>516</v>
      </c>
      <c r="C109" t="s">
        <v>517</v>
      </c>
    </row>
    <row r="110" spans="1:3" ht="12.75">
      <c r="A110" s="27">
        <v>221710.2</v>
      </c>
      <c r="B110" t="s">
        <v>518</v>
      </c>
      <c r="C110" t="s">
        <v>519</v>
      </c>
    </row>
    <row r="111" spans="1:3" ht="12.75">
      <c r="A111" s="7">
        <v>221720</v>
      </c>
      <c r="B111" t="s">
        <v>214</v>
      </c>
      <c r="C111" t="s">
        <v>215</v>
      </c>
    </row>
    <row r="112" spans="1:3" ht="12.75">
      <c r="A112" s="27">
        <v>221720.1</v>
      </c>
      <c r="B112" t="s">
        <v>520</v>
      </c>
      <c r="C112" t="s">
        <v>521</v>
      </c>
    </row>
    <row r="113" spans="1:3" ht="12.75">
      <c r="A113" s="27">
        <v>221720.2</v>
      </c>
      <c r="B113" t="s">
        <v>522</v>
      </c>
      <c r="C113" t="s">
        <v>523</v>
      </c>
    </row>
    <row r="114" spans="1:3" ht="12.75">
      <c r="A114" s="7">
        <v>221730</v>
      </c>
      <c r="B114" t="s">
        <v>216</v>
      </c>
      <c r="C114" t="s">
        <v>524</v>
      </c>
    </row>
    <row r="115" spans="1:3" ht="12.75">
      <c r="A115" s="27">
        <v>221730.1</v>
      </c>
      <c r="B115" t="s">
        <v>525</v>
      </c>
      <c r="C115" t="s">
        <v>526</v>
      </c>
    </row>
    <row r="116" spans="1:3" ht="12.75">
      <c r="A116" s="27">
        <v>221730.2</v>
      </c>
      <c r="B116" t="s">
        <v>527</v>
      </c>
      <c r="C116" t="s">
        <v>528</v>
      </c>
    </row>
    <row r="117" spans="1:3" ht="12.75">
      <c r="A117" s="7">
        <v>221740</v>
      </c>
      <c r="B117" t="s">
        <v>217</v>
      </c>
      <c r="C117" t="s">
        <v>218</v>
      </c>
    </row>
    <row r="118" spans="1:3" ht="12.75">
      <c r="A118" s="28">
        <v>221740.1</v>
      </c>
      <c r="B118" t="s">
        <v>529</v>
      </c>
      <c r="C118" t="s">
        <v>530</v>
      </c>
    </row>
    <row r="119" spans="1:3" ht="12.75">
      <c r="A119" s="27">
        <v>221740.2</v>
      </c>
      <c r="B119" t="s">
        <v>531</v>
      </c>
      <c r="C119" t="s">
        <v>532</v>
      </c>
    </row>
    <row r="120" spans="1:3" ht="12.75">
      <c r="A120" s="7">
        <v>221750</v>
      </c>
      <c r="B120" t="s">
        <v>219</v>
      </c>
      <c r="C120" t="s">
        <v>220</v>
      </c>
    </row>
    <row r="121" spans="1:3" ht="12.75">
      <c r="A121" s="27">
        <v>221750.1</v>
      </c>
      <c r="B121" t="s">
        <v>533</v>
      </c>
      <c r="C121" t="s">
        <v>534</v>
      </c>
    </row>
    <row r="122" spans="1:3" ht="12.75">
      <c r="A122" s="27">
        <v>221750.2</v>
      </c>
      <c r="B122" t="s">
        <v>535</v>
      </c>
      <c r="C122" t="s">
        <v>536</v>
      </c>
    </row>
    <row r="123" spans="1:3" ht="12.75">
      <c r="A123" s="7">
        <v>221760</v>
      </c>
      <c r="B123" t="s">
        <v>221</v>
      </c>
      <c r="C123" t="s">
        <v>537</v>
      </c>
    </row>
    <row r="124" spans="1:3" ht="12.75">
      <c r="A124" s="27">
        <v>221760.1</v>
      </c>
      <c r="B124" t="s">
        <v>538</v>
      </c>
      <c r="C124" t="s">
        <v>540</v>
      </c>
    </row>
    <row r="125" spans="1:3" ht="12.75">
      <c r="A125" s="27">
        <v>221760.2</v>
      </c>
      <c r="B125" t="s">
        <v>539</v>
      </c>
      <c r="C125" t="s">
        <v>541</v>
      </c>
    </row>
    <row r="126" spans="1:3" ht="12.75">
      <c r="A126" s="7">
        <v>221800</v>
      </c>
      <c r="B126" t="s">
        <v>607</v>
      </c>
      <c r="C126" t="s">
        <v>608</v>
      </c>
    </row>
    <row r="127" spans="1:3" ht="12.75">
      <c r="A127" s="27">
        <v>221800.1</v>
      </c>
      <c r="B127" t="s">
        <v>609</v>
      </c>
      <c r="C127" t="s">
        <v>610</v>
      </c>
    </row>
    <row r="128" spans="1:3" ht="12.75">
      <c r="A128" s="27">
        <v>221800.2</v>
      </c>
      <c r="B128" t="s">
        <v>611</v>
      </c>
      <c r="C128" t="s">
        <v>612</v>
      </c>
    </row>
    <row r="129" spans="1:3" ht="12.75">
      <c r="A129" s="7">
        <v>221900</v>
      </c>
      <c r="B129" t="s">
        <v>205</v>
      </c>
      <c r="C129" t="s">
        <v>206</v>
      </c>
    </row>
    <row r="130" spans="1:3" ht="12.75">
      <c r="A130" s="27">
        <v>221900.1</v>
      </c>
      <c r="B130" t="s">
        <v>542</v>
      </c>
      <c r="C130" t="s">
        <v>544</v>
      </c>
    </row>
    <row r="131" spans="1:3" ht="12.75">
      <c r="A131" s="27">
        <v>221900.2</v>
      </c>
      <c r="B131" t="s">
        <v>543</v>
      </c>
      <c r="C131" t="s">
        <v>545</v>
      </c>
    </row>
    <row r="132" spans="1:3" ht="12.75">
      <c r="A132" s="7">
        <v>221910</v>
      </c>
      <c r="B132" t="s">
        <v>207</v>
      </c>
      <c r="C132" t="s">
        <v>546</v>
      </c>
    </row>
    <row r="133" spans="1:3" ht="12.75">
      <c r="A133" s="7">
        <v>221920</v>
      </c>
      <c r="B133" t="s">
        <v>208</v>
      </c>
      <c r="C133" t="s">
        <v>209</v>
      </c>
    </row>
    <row r="134" spans="1:3" ht="12.75">
      <c r="A134" s="7">
        <v>222000</v>
      </c>
      <c r="B134" t="s">
        <v>223</v>
      </c>
      <c r="C134" t="s">
        <v>224</v>
      </c>
    </row>
    <row r="135" spans="1:3" ht="12.75">
      <c r="A135" s="27">
        <v>222000.1</v>
      </c>
      <c r="B135" t="s">
        <v>225</v>
      </c>
      <c r="C135" t="s">
        <v>226</v>
      </c>
    </row>
    <row r="136" spans="1:3" ht="12.75">
      <c r="A136" s="27">
        <v>222000.2</v>
      </c>
      <c r="B136" t="s">
        <v>227</v>
      </c>
      <c r="C136" t="s">
        <v>547</v>
      </c>
    </row>
    <row r="137" spans="1:3" ht="12.75">
      <c r="A137" s="7">
        <v>222200</v>
      </c>
      <c r="B137" t="s">
        <v>548</v>
      </c>
      <c r="C137" t="s">
        <v>549</v>
      </c>
    </row>
    <row r="138" spans="1:3" ht="12.75">
      <c r="A138" s="27">
        <v>222200.1</v>
      </c>
      <c r="B138" t="s">
        <v>550</v>
      </c>
      <c r="C138" t="s">
        <v>552</v>
      </c>
    </row>
    <row r="139" spans="1:3" ht="12.75">
      <c r="A139" s="27">
        <v>222200.2</v>
      </c>
      <c r="B139" t="s">
        <v>551</v>
      </c>
      <c r="C139" t="s">
        <v>553</v>
      </c>
    </row>
    <row r="140" spans="1:3" s="35" customFormat="1" ht="12.75">
      <c r="A140" s="34">
        <v>222210</v>
      </c>
      <c r="B140" s="35" t="s">
        <v>601</v>
      </c>
      <c r="C140" s="35" t="s">
        <v>602</v>
      </c>
    </row>
    <row r="141" spans="1:3" s="35" customFormat="1" ht="12.75">
      <c r="A141" s="36">
        <v>222210.1</v>
      </c>
      <c r="B141" s="35" t="s">
        <v>603</v>
      </c>
      <c r="C141" s="35" t="s">
        <v>604</v>
      </c>
    </row>
    <row r="142" spans="1:3" s="35" customFormat="1" ht="12.75">
      <c r="A142" s="36">
        <v>222210.2</v>
      </c>
      <c r="B142" s="35" t="s">
        <v>605</v>
      </c>
      <c r="C142" s="35" t="s">
        <v>606</v>
      </c>
    </row>
    <row r="143" spans="1:3" ht="12.75">
      <c r="A143" s="7">
        <v>222220</v>
      </c>
      <c r="B143" t="s">
        <v>252</v>
      </c>
      <c r="C143" t="s">
        <v>253</v>
      </c>
    </row>
    <row r="144" spans="1:3" ht="12.75">
      <c r="A144" s="27">
        <v>222220.1</v>
      </c>
      <c r="B144" t="s">
        <v>254</v>
      </c>
      <c r="C144" t="s">
        <v>255</v>
      </c>
    </row>
    <row r="145" spans="1:3" ht="12.75">
      <c r="A145" s="27">
        <v>222220.2</v>
      </c>
      <c r="B145" t="s">
        <v>256</v>
      </c>
      <c r="C145" t="s">
        <v>257</v>
      </c>
    </row>
    <row r="146" spans="1:3" ht="12.75">
      <c r="A146" s="7">
        <v>222223</v>
      </c>
      <c r="B146" t="s">
        <v>273</v>
      </c>
      <c r="C146" t="s">
        <v>554</v>
      </c>
    </row>
    <row r="147" spans="1:3" ht="12.75">
      <c r="A147" s="27">
        <v>222223.1</v>
      </c>
      <c r="B147" t="s">
        <v>274</v>
      </c>
      <c r="C147" t="s">
        <v>555</v>
      </c>
    </row>
    <row r="148" spans="1:3" ht="12.75">
      <c r="A148" s="27">
        <v>222223.2</v>
      </c>
      <c r="B148" t="s">
        <v>275</v>
      </c>
      <c r="C148" t="s">
        <v>556</v>
      </c>
    </row>
    <row r="149" spans="1:3" ht="12.75">
      <c r="A149" s="7">
        <v>222230</v>
      </c>
      <c r="B149" t="s">
        <v>228</v>
      </c>
      <c r="C149" t="s">
        <v>229</v>
      </c>
    </row>
    <row r="150" spans="1:3" ht="12.75">
      <c r="A150" s="27">
        <v>222230.1</v>
      </c>
      <c r="B150" t="s">
        <v>230</v>
      </c>
      <c r="C150" t="s">
        <v>231</v>
      </c>
    </row>
    <row r="151" spans="1:3" ht="12.75">
      <c r="A151" s="27">
        <v>222230.2</v>
      </c>
      <c r="B151" t="s">
        <v>232</v>
      </c>
      <c r="C151" t="s">
        <v>233</v>
      </c>
    </row>
    <row r="152" spans="1:3" ht="12.75">
      <c r="A152" s="7">
        <v>222231</v>
      </c>
      <c r="B152" t="s">
        <v>234</v>
      </c>
      <c r="C152" t="s">
        <v>235</v>
      </c>
    </row>
    <row r="153" spans="1:3" ht="12.75">
      <c r="A153" s="27">
        <v>222231.1</v>
      </c>
      <c r="B153" t="s">
        <v>236</v>
      </c>
      <c r="C153" t="s">
        <v>237</v>
      </c>
    </row>
    <row r="154" spans="1:3" ht="12.75">
      <c r="A154" s="27">
        <v>222210.2</v>
      </c>
      <c r="B154" t="s">
        <v>238</v>
      </c>
      <c r="C154" t="s">
        <v>239</v>
      </c>
    </row>
    <row r="155" spans="1:3" ht="12.75">
      <c r="A155" s="7">
        <v>222232</v>
      </c>
      <c r="B155" t="s">
        <v>240</v>
      </c>
      <c r="C155" t="s">
        <v>241</v>
      </c>
    </row>
    <row r="156" spans="1:3" ht="12.75">
      <c r="A156" s="27">
        <v>222232.1</v>
      </c>
      <c r="B156" t="s">
        <v>242</v>
      </c>
      <c r="C156" t="s">
        <v>243</v>
      </c>
    </row>
    <row r="157" spans="1:3" ht="12.75">
      <c r="A157" s="27">
        <v>222232.2</v>
      </c>
      <c r="B157" t="s">
        <v>244</v>
      </c>
      <c r="C157" t="s">
        <v>245</v>
      </c>
    </row>
    <row r="158" spans="1:3" ht="12.75">
      <c r="A158" s="7">
        <v>222235</v>
      </c>
      <c r="B158" t="s">
        <v>557</v>
      </c>
      <c r="C158" t="s">
        <v>558</v>
      </c>
    </row>
    <row r="159" spans="1:3" ht="12.75">
      <c r="A159" s="27">
        <v>222235.1</v>
      </c>
      <c r="B159" t="s">
        <v>559</v>
      </c>
      <c r="C159" t="s">
        <v>560</v>
      </c>
    </row>
    <row r="160" spans="1:3" ht="12.75">
      <c r="A160" s="27">
        <v>222235.2</v>
      </c>
      <c r="B160" t="s">
        <v>561</v>
      </c>
      <c r="C160" t="s">
        <v>562</v>
      </c>
    </row>
    <row r="161" spans="1:3" ht="12.75">
      <c r="A161" s="7">
        <v>222237</v>
      </c>
      <c r="B161" t="s">
        <v>246</v>
      </c>
      <c r="C161" t="s">
        <v>247</v>
      </c>
    </row>
    <row r="162" spans="1:3" ht="12.75">
      <c r="A162" s="27">
        <v>222237.1</v>
      </c>
      <c r="B162" t="s">
        <v>248</v>
      </c>
      <c r="C162" t="s">
        <v>249</v>
      </c>
    </row>
    <row r="163" spans="1:3" ht="12.75">
      <c r="A163" s="27">
        <v>222237.2</v>
      </c>
      <c r="B163" t="s">
        <v>250</v>
      </c>
      <c r="C163" t="s">
        <v>251</v>
      </c>
    </row>
    <row r="164" spans="1:3" s="35" customFormat="1" ht="12.75">
      <c r="A164" s="34">
        <v>222239</v>
      </c>
      <c r="B164" s="35" t="s">
        <v>613</v>
      </c>
      <c r="C164" s="35" t="s">
        <v>614</v>
      </c>
    </row>
    <row r="165" spans="1:3" s="35" customFormat="1" ht="12.75">
      <c r="A165" s="36">
        <v>222239.1</v>
      </c>
      <c r="B165" s="35" t="s">
        <v>615</v>
      </c>
      <c r="C165" s="35" t="s">
        <v>616</v>
      </c>
    </row>
    <row r="166" spans="1:3" s="35" customFormat="1" ht="12.75">
      <c r="A166" s="36">
        <v>222239.2</v>
      </c>
      <c r="B166" s="35" t="s">
        <v>617</v>
      </c>
      <c r="C166" s="35" t="s">
        <v>618</v>
      </c>
    </row>
    <row r="167" spans="1:3" ht="12.75">
      <c r="A167" s="7">
        <v>222300</v>
      </c>
      <c r="B167" t="s">
        <v>258</v>
      </c>
      <c r="C167" t="s">
        <v>563</v>
      </c>
    </row>
    <row r="168" spans="1:3" ht="12.75">
      <c r="A168" s="27">
        <v>222300.1</v>
      </c>
      <c r="B168" t="s">
        <v>259</v>
      </c>
      <c r="C168" t="s">
        <v>564</v>
      </c>
    </row>
    <row r="169" spans="1:3" ht="12.75">
      <c r="A169" s="27">
        <v>222300.2</v>
      </c>
      <c r="B169" t="s">
        <v>260</v>
      </c>
      <c r="C169" t="s">
        <v>565</v>
      </c>
    </row>
    <row r="170" spans="1:3" ht="12.75">
      <c r="A170" s="7">
        <v>300000</v>
      </c>
      <c r="B170" t="s">
        <v>261</v>
      </c>
      <c r="C170" t="s">
        <v>276</v>
      </c>
    </row>
    <row r="171" spans="1:3" ht="12.75">
      <c r="A171" s="7">
        <v>310000</v>
      </c>
      <c r="B171" t="s">
        <v>277</v>
      </c>
      <c r="C171" t="s">
        <v>278</v>
      </c>
    </row>
    <row r="172" spans="1:3" ht="12.75">
      <c r="A172" s="7">
        <v>311100</v>
      </c>
      <c r="B172" t="s">
        <v>279</v>
      </c>
      <c r="C172" t="s">
        <v>280</v>
      </c>
    </row>
    <row r="173" spans="1:3" ht="12.75">
      <c r="A173" s="7">
        <v>311200</v>
      </c>
      <c r="B173" t="s">
        <v>281</v>
      </c>
      <c r="C173" t="s">
        <v>282</v>
      </c>
    </row>
    <row r="174" spans="1:3" ht="12.75">
      <c r="A174" s="7">
        <v>311300</v>
      </c>
      <c r="B174" t="s">
        <v>283</v>
      </c>
      <c r="C174" t="s">
        <v>284</v>
      </c>
    </row>
    <row r="175" spans="1:3" ht="12.75">
      <c r="A175" s="7">
        <v>311400</v>
      </c>
      <c r="B175" t="s">
        <v>285</v>
      </c>
      <c r="C175" t="s">
        <v>286</v>
      </c>
    </row>
    <row r="176" spans="1:3" ht="12.75">
      <c r="A176" s="7">
        <v>311500</v>
      </c>
      <c r="B176" t="s">
        <v>287</v>
      </c>
      <c r="C176" t="s">
        <v>288</v>
      </c>
    </row>
    <row r="177" spans="1:3" ht="12.75">
      <c r="A177" s="7">
        <v>311600</v>
      </c>
      <c r="B177" t="s">
        <v>289</v>
      </c>
      <c r="C177" t="s">
        <v>290</v>
      </c>
    </row>
    <row r="178" spans="1:3" ht="12.75">
      <c r="A178" s="7">
        <v>320000</v>
      </c>
      <c r="B178" t="s">
        <v>291</v>
      </c>
      <c r="C178" t="s">
        <v>292</v>
      </c>
    </row>
    <row r="179" spans="1:3" ht="12.75">
      <c r="A179" s="7">
        <v>321000</v>
      </c>
      <c r="B179" t="s">
        <v>293</v>
      </c>
      <c r="C179" t="s">
        <v>294</v>
      </c>
    </row>
    <row r="180" spans="1:3" ht="12.75">
      <c r="A180" s="7">
        <v>321100</v>
      </c>
      <c r="B180" t="s">
        <v>295</v>
      </c>
      <c r="C180" t="s">
        <v>296</v>
      </c>
    </row>
    <row r="181" spans="1:3" ht="12.75">
      <c r="A181" s="7">
        <v>321150</v>
      </c>
      <c r="B181" t="s">
        <v>297</v>
      </c>
      <c r="C181" t="s">
        <v>298</v>
      </c>
    </row>
    <row r="182" spans="1:3" ht="12.75">
      <c r="A182" s="7">
        <v>321200</v>
      </c>
      <c r="B182" t="s">
        <v>299</v>
      </c>
      <c r="C182" t="s">
        <v>300</v>
      </c>
    </row>
    <row r="183" spans="1:3" ht="12.75">
      <c r="A183" s="7">
        <v>321250</v>
      </c>
      <c r="B183" t="s">
        <v>301</v>
      </c>
      <c r="C183" t="s">
        <v>302</v>
      </c>
    </row>
    <row r="184" spans="1:3" ht="12.75">
      <c r="A184" s="7">
        <v>321300</v>
      </c>
      <c r="B184" t="s">
        <v>303</v>
      </c>
      <c r="C184" t="s">
        <v>304</v>
      </c>
    </row>
    <row r="185" spans="1:3" ht="12.75">
      <c r="A185" s="7">
        <v>321350</v>
      </c>
      <c r="B185" t="s">
        <v>305</v>
      </c>
      <c r="C185" t="s">
        <v>306</v>
      </c>
    </row>
    <row r="186" spans="1:3" ht="12.75">
      <c r="A186" s="7">
        <v>321400</v>
      </c>
      <c r="B186" t="s">
        <v>307</v>
      </c>
      <c r="C186" t="s">
        <v>308</v>
      </c>
    </row>
    <row r="187" spans="1:3" ht="12.75">
      <c r="A187" s="7">
        <v>321450</v>
      </c>
      <c r="B187" t="s">
        <v>309</v>
      </c>
      <c r="C187" t="s">
        <v>310</v>
      </c>
    </row>
    <row r="188" spans="1:3" ht="12.75">
      <c r="A188" s="7">
        <v>321500</v>
      </c>
      <c r="B188" t="s">
        <v>311</v>
      </c>
      <c r="C188" t="s">
        <v>312</v>
      </c>
    </row>
    <row r="189" spans="1:3" ht="12.75">
      <c r="A189" s="7">
        <v>321550</v>
      </c>
      <c r="B189" t="s">
        <v>313</v>
      </c>
      <c r="C189" t="s">
        <v>314</v>
      </c>
    </row>
    <row r="190" spans="1:3" ht="12.75">
      <c r="A190" s="7">
        <v>321600</v>
      </c>
      <c r="B190" t="s">
        <v>315</v>
      </c>
      <c r="C190" t="s">
        <v>316</v>
      </c>
    </row>
    <row r="191" spans="1:3" ht="12.75">
      <c r="A191" s="7">
        <v>321650</v>
      </c>
      <c r="B191" t="s">
        <v>317</v>
      </c>
      <c r="C191" t="s">
        <v>318</v>
      </c>
    </row>
    <row r="192" spans="1:3" ht="12.75">
      <c r="A192" s="7">
        <v>321700</v>
      </c>
      <c r="B192" t="s">
        <v>319</v>
      </c>
      <c r="C192" t="s">
        <v>320</v>
      </c>
    </row>
    <row r="193" spans="1:3" ht="12.75">
      <c r="A193" s="7">
        <v>321750</v>
      </c>
      <c r="B193" t="s">
        <v>321</v>
      </c>
      <c r="C193" t="s">
        <v>322</v>
      </c>
    </row>
    <row r="194" spans="1:3" ht="12.75">
      <c r="A194" s="7">
        <v>321900</v>
      </c>
      <c r="B194" t="s">
        <v>323</v>
      </c>
      <c r="C194" t="s">
        <v>324</v>
      </c>
    </row>
    <row r="195" spans="1:3" ht="12.75">
      <c r="A195" s="7">
        <v>322000</v>
      </c>
      <c r="B195" t="s">
        <v>325</v>
      </c>
      <c r="C195" t="s">
        <v>326</v>
      </c>
    </row>
    <row r="196" spans="1:3" ht="12.75">
      <c r="A196" s="7">
        <v>322100</v>
      </c>
      <c r="B196" t="s">
        <v>327</v>
      </c>
      <c r="C196" t="s">
        <v>328</v>
      </c>
    </row>
    <row r="197" spans="1:3" ht="12.75">
      <c r="A197" s="7">
        <v>322110</v>
      </c>
      <c r="B197" t="s">
        <v>329</v>
      </c>
      <c r="C197" t="s">
        <v>330</v>
      </c>
    </row>
    <row r="198" spans="1:3" ht="12.75">
      <c r="A198" s="7">
        <v>322111</v>
      </c>
      <c r="B198" t="s">
        <v>331</v>
      </c>
      <c r="C198" t="s">
        <v>332</v>
      </c>
    </row>
    <row r="199" spans="1:3" ht="12.75">
      <c r="A199" s="7">
        <v>322112</v>
      </c>
      <c r="B199" t="s">
        <v>333</v>
      </c>
      <c r="C199" t="s">
        <v>334</v>
      </c>
    </row>
    <row r="200" spans="1:3" ht="12.75">
      <c r="A200" s="7">
        <v>322113</v>
      </c>
      <c r="B200" t="s">
        <v>335</v>
      </c>
      <c r="C200" t="s">
        <v>336</v>
      </c>
    </row>
    <row r="201" spans="1:3" ht="12.75">
      <c r="A201" s="7">
        <v>322120</v>
      </c>
      <c r="B201" t="s">
        <v>337</v>
      </c>
      <c r="C201" t="s">
        <v>338</v>
      </c>
    </row>
    <row r="202" spans="1:3" ht="12.75">
      <c r="A202" s="7">
        <v>322121</v>
      </c>
      <c r="B202" t="s">
        <v>339</v>
      </c>
      <c r="C202" t="s">
        <v>340</v>
      </c>
    </row>
    <row r="203" spans="1:3" ht="12.75">
      <c r="A203" s="7">
        <v>322122</v>
      </c>
      <c r="B203" t="s">
        <v>341</v>
      </c>
      <c r="C203" t="s">
        <v>342</v>
      </c>
    </row>
    <row r="204" spans="1:3" ht="12.75">
      <c r="A204" s="7">
        <v>322123</v>
      </c>
      <c r="B204" t="s">
        <v>343</v>
      </c>
      <c r="C204" t="s">
        <v>344</v>
      </c>
    </row>
    <row r="205" spans="1:3" ht="12.75">
      <c r="A205" s="7">
        <v>322130</v>
      </c>
      <c r="B205" t="s">
        <v>345</v>
      </c>
      <c r="C205" t="s">
        <v>346</v>
      </c>
    </row>
    <row r="206" spans="1:3" ht="12.75">
      <c r="A206" s="7">
        <v>322200</v>
      </c>
      <c r="B206" t="s">
        <v>347</v>
      </c>
      <c r="C206" t="s">
        <v>348</v>
      </c>
    </row>
    <row r="207" spans="1:3" ht="12.75">
      <c r="A207" s="7">
        <v>322210</v>
      </c>
      <c r="B207" t="s">
        <v>349</v>
      </c>
      <c r="C207" t="s">
        <v>350</v>
      </c>
    </row>
    <row r="208" spans="1:3" ht="12.75">
      <c r="A208" s="7">
        <v>322220</v>
      </c>
      <c r="B208" t="s">
        <v>351</v>
      </c>
      <c r="C208" t="s">
        <v>352</v>
      </c>
    </row>
    <row r="209" spans="1:3" ht="12.75">
      <c r="A209" s="7">
        <v>500000</v>
      </c>
      <c r="B209" t="s">
        <v>353</v>
      </c>
      <c r="C209" t="s">
        <v>354</v>
      </c>
    </row>
    <row r="210" spans="1:3" ht="12.75">
      <c r="A210" s="7">
        <v>501000</v>
      </c>
      <c r="B210" t="s">
        <v>355</v>
      </c>
      <c r="C210" t="s">
        <v>356</v>
      </c>
    </row>
    <row r="211" spans="1:3" ht="12.75">
      <c r="A211" s="7">
        <v>502000</v>
      </c>
      <c r="B211" t="s">
        <v>357</v>
      </c>
      <c r="C211" t="s">
        <v>358</v>
      </c>
    </row>
    <row r="212" spans="1:3" ht="12.75">
      <c r="A212" s="7">
        <v>510000</v>
      </c>
      <c r="B212" t="s">
        <v>359</v>
      </c>
      <c r="C212" t="s">
        <v>360</v>
      </c>
    </row>
    <row r="213" spans="1:3" ht="12.75">
      <c r="A213" s="7">
        <v>511000</v>
      </c>
      <c r="B213" t="s">
        <v>361</v>
      </c>
      <c r="C213" t="s">
        <v>362</v>
      </c>
    </row>
    <row r="214" spans="1:3" ht="12.75">
      <c r="A214" s="7">
        <v>512000</v>
      </c>
      <c r="B214" t="s">
        <v>363</v>
      </c>
      <c r="C214" t="s">
        <v>364</v>
      </c>
    </row>
    <row r="215" spans="1:3" ht="12.75">
      <c r="A215" s="7">
        <v>520000</v>
      </c>
      <c r="B215" t="s">
        <v>365</v>
      </c>
      <c r="C215" t="s">
        <v>366</v>
      </c>
    </row>
    <row r="216" spans="1:3" ht="12.75">
      <c r="A216" s="7">
        <v>521000</v>
      </c>
      <c r="B216" t="s">
        <v>367</v>
      </c>
      <c r="C216" t="s">
        <v>368</v>
      </c>
    </row>
    <row r="217" spans="1:3" ht="12.75">
      <c r="A217" s="7">
        <v>522000</v>
      </c>
      <c r="B217" t="s">
        <v>369</v>
      </c>
      <c r="C217" t="s">
        <v>370</v>
      </c>
    </row>
    <row r="218" spans="1:3" ht="12.75">
      <c r="A218" s="7">
        <v>530000</v>
      </c>
      <c r="B218" t="s">
        <v>371</v>
      </c>
      <c r="C218" t="s">
        <v>372</v>
      </c>
    </row>
    <row r="219" spans="1:3" ht="12.75">
      <c r="A219" s="7">
        <v>540000</v>
      </c>
      <c r="B219" t="s">
        <v>373</v>
      </c>
      <c r="C219" t="s">
        <v>374</v>
      </c>
    </row>
    <row r="220" spans="1:3" ht="12.75">
      <c r="A220" s="7">
        <v>600000</v>
      </c>
      <c r="B220" t="s">
        <v>375</v>
      </c>
      <c r="C220" t="s">
        <v>262</v>
      </c>
    </row>
    <row r="221" spans="1:3" ht="12.75">
      <c r="A221" s="7">
        <v>610000</v>
      </c>
      <c r="B221" t="s">
        <v>376</v>
      </c>
      <c r="C221" t="s">
        <v>377</v>
      </c>
    </row>
    <row r="222" spans="1:3" ht="12.75">
      <c r="A222" s="7">
        <v>611000</v>
      </c>
      <c r="B222" t="s">
        <v>378</v>
      </c>
      <c r="C222" t="s">
        <v>379</v>
      </c>
    </row>
    <row r="223" spans="1:3" ht="12.75">
      <c r="A223" s="7">
        <v>620000</v>
      </c>
      <c r="B223" t="s">
        <v>380</v>
      </c>
      <c r="C223" t="s">
        <v>381</v>
      </c>
    </row>
  </sheetData>
  <sheetProtection password="DEFD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T10U</cp:lastModifiedBy>
  <cp:lastPrinted>2008-03-12T11:29:28Z</cp:lastPrinted>
  <dcterms:created xsi:type="dcterms:W3CDTF">2004-10-29T02:27:01Z</dcterms:created>
  <dcterms:modified xsi:type="dcterms:W3CDTF">2009-06-22T10:18:20Z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